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8145" activeTab="1"/>
  </bookViews>
  <sheets>
    <sheet name="Shear box" sheetId="2" r:id="rId1"/>
    <sheet name="Input data from mp3" sheetId="1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S4" i="1" l="1"/>
  <c r="S2" i="1"/>
  <c r="S3" i="1"/>
  <c r="L554" i="1" l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E18" i="2" l="1"/>
  <c r="E19" i="2"/>
  <c r="E17" i="2"/>
  <c r="H555" i="1" l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H687" i="1"/>
  <c r="I687" i="1"/>
  <c r="H688" i="1"/>
  <c r="I688" i="1"/>
  <c r="H689" i="1"/>
  <c r="I689" i="1"/>
  <c r="H690" i="1"/>
  <c r="I690" i="1"/>
  <c r="H691" i="1"/>
  <c r="I691" i="1"/>
  <c r="H692" i="1"/>
  <c r="I692" i="1"/>
  <c r="K30" i="2"/>
  <c r="L30" i="2" s="1"/>
  <c r="J30" i="2"/>
  <c r="K29" i="2"/>
  <c r="L29" i="2" s="1"/>
  <c r="J25" i="2"/>
  <c r="K25" i="2" s="1"/>
  <c r="L25" i="2" s="1"/>
  <c r="K24" i="2"/>
  <c r="L24" i="2" s="1"/>
  <c r="J20" i="2"/>
  <c r="K20" i="2" s="1"/>
  <c r="L20" i="2" s="1"/>
  <c r="L19" i="2"/>
  <c r="K19" i="2"/>
  <c r="K15" i="2"/>
  <c r="L15" i="2" s="1"/>
  <c r="L14" i="2"/>
  <c r="K14" i="2"/>
  <c r="K13" i="2"/>
  <c r="K16" i="2" s="1"/>
  <c r="Q12" i="2"/>
  <c r="L10" i="2"/>
  <c r="L9" i="2"/>
  <c r="C8" i="2"/>
  <c r="C9" i="2" s="1"/>
  <c r="Q7" i="2"/>
  <c r="C7" i="2"/>
  <c r="M2" i="2"/>
  <c r="K26" i="2" l="1"/>
  <c r="K21" i="2"/>
  <c r="L16" i="2"/>
  <c r="K31" i="2"/>
  <c r="L13" i="2"/>
  <c r="L31" i="2" l="1"/>
  <c r="C19" i="2" s="1"/>
  <c r="L21" i="2"/>
  <c r="C17" i="2" s="1"/>
  <c r="L26" i="2"/>
  <c r="C18" i="2" s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2" i="1"/>
  <c r="H3" i="1"/>
  <c r="O3" i="1" s="1"/>
  <c r="H4" i="1"/>
  <c r="O4" i="1" s="1"/>
  <c r="H5" i="1"/>
  <c r="O5" i="1" s="1"/>
  <c r="H6" i="1"/>
  <c r="O6" i="1" s="1"/>
  <c r="H7" i="1"/>
  <c r="O7" i="1" s="1"/>
  <c r="H8" i="1"/>
  <c r="O8" i="1" s="1"/>
  <c r="H9" i="1"/>
  <c r="O9" i="1" s="1"/>
  <c r="H10" i="1"/>
  <c r="O10" i="1" s="1"/>
  <c r="H11" i="1"/>
  <c r="O11" i="1" s="1"/>
  <c r="H12" i="1"/>
  <c r="O12" i="1" s="1"/>
  <c r="H13" i="1"/>
  <c r="O13" i="1" s="1"/>
  <c r="H14" i="1"/>
  <c r="O14" i="1" s="1"/>
  <c r="H15" i="1"/>
  <c r="O15" i="1" s="1"/>
  <c r="H16" i="1"/>
  <c r="O16" i="1" s="1"/>
  <c r="H17" i="1"/>
  <c r="O17" i="1" s="1"/>
  <c r="H18" i="1"/>
  <c r="O18" i="1" s="1"/>
  <c r="H19" i="1"/>
  <c r="O19" i="1" s="1"/>
  <c r="H20" i="1"/>
  <c r="O20" i="1" s="1"/>
  <c r="H21" i="1"/>
  <c r="O21" i="1" s="1"/>
  <c r="H22" i="1"/>
  <c r="O22" i="1" s="1"/>
  <c r="H23" i="1"/>
  <c r="O23" i="1" s="1"/>
  <c r="H24" i="1"/>
  <c r="O24" i="1" s="1"/>
  <c r="H25" i="1"/>
  <c r="O25" i="1" s="1"/>
  <c r="H26" i="1"/>
  <c r="O26" i="1" s="1"/>
  <c r="H27" i="1"/>
  <c r="O27" i="1" s="1"/>
  <c r="H28" i="1"/>
  <c r="O28" i="1" s="1"/>
  <c r="H29" i="1"/>
  <c r="O29" i="1" s="1"/>
  <c r="H30" i="1"/>
  <c r="O30" i="1" s="1"/>
  <c r="H31" i="1"/>
  <c r="O31" i="1" s="1"/>
  <c r="H32" i="1"/>
  <c r="O32" i="1" s="1"/>
  <c r="H33" i="1"/>
  <c r="O33" i="1" s="1"/>
  <c r="H34" i="1"/>
  <c r="O34" i="1" s="1"/>
  <c r="H35" i="1"/>
  <c r="O35" i="1" s="1"/>
  <c r="H36" i="1"/>
  <c r="O36" i="1" s="1"/>
  <c r="H37" i="1"/>
  <c r="O37" i="1" s="1"/>
  <c r="H38" i="1"/>
  <c r="O38" i="1" s="1"/>
  <c r="H39" i="1"/>
  <c r="O39" i="1" s="1"/>
  <c r="H40" i="1"/>
  <c r="O40" i="1" s="1"/>
  <c r="H41" i="1"/>
  <c r="O41" i="1" s="1"/>
  <c r="H42" i="1"/>
  <c r="O42" i="1" s="1"/>
  <c r="H43" i="1"/>
  <c r="O43" i="1" s="1"/>
  <c r="H44" i="1"/>
  <c r="O44" i="1" s="1"/>
  <c r="H45" i="1"/>
  <c r="O45" i="1" s="1"/>
  <c r="H46" i="1"/>
  <c r="O46" i="1" s="1"/>
  <c r="H47" i="1"/>
  <c r="O47" i="1" s="1"/>
  <c r="H48" i="1"/>
  <c r="O48" i="1" s="1"/>
  <c r="H49" i="1"/>
  <c r="O49" i="1" s="1"/>
  <c r="H50" i="1"/>
  <c r="O50" i="1" s="1"/>
  <c r="H51" i="1"/>
  <c r="O51" i="1" s="1"/>
  <c r="H52" i="1"/>
  <c r="O52" i="1" s="1"/>
  <c r="H53" i="1"/>
  <c r="O53" i="1" s="1"/>
  <c r="H54" i="1"/>
  <c r="O54" i="1" s="1"/>
  <c r="H55" i="1"/>
  <c r="O55" i="1" s="1"/>
  <c r="H56" i="1"/>
  <c r="O56" i="1" s="1"/>
  <c r="H57" i="1"/>
  <c r="O57" i="1" s="1"/>
  <c r="H58" i="1"/>
  <c r="O58" i="1" s="1"/>
  <c r="H59" i="1"/>
  <c r="O59" i="1" s="1"/>
  <c r="H60" i="1"/>
  <c r="O60" i="1" s="1"/>
  <c r="H61" i="1"/>
  <c r="O61" i="1" s="1"/>
  <c r="H62" i="1"/>
  <c r="O62" i="1" s="1"/>
  <c r="H63" i="1"/>
  <c r="O63" i="1" s="1"/>
  <c r="H64" i="1"/>
  <c r="O64" i="1" s="1"/>
  <c r="H65" i="1"/>
  <c r="O65" i="1" s="1"/>
  <c r="H66" i="1"/>
  <c r="O66" i="1" s="1"/>
  <c r="H67" i="1"/>
  <c r="O67" i="1" s="1"/>
  <c r="H68" i="1"/>
  <c r="O68" i="1" s="1"/>
  <c r="H69" i="1"/>
  <c r="O69" i="1" s="1"/>
  <c r="H70" i="1"/>
  <c r="O70" i="1" s="1"/>
  <c r="H71" i="1"/>
  <c r="O71" i="1" s="1"/>
  <c r="H72" i="1"/>
  <c r="O72" i="1" s="1"/>
  <c r="H73" i="1"/>
  <c r="O73" i="1" s="1"/>
  <c r="H74" i="1"/>
  <c r="O74" i="1" s="1"/>
  <c r="H75" i="1"/>
  <c r="O75" i="1" s="1"/>
  <c r="H76" i="1"/>
  <c r="O76" i="1" s="1"/>
  <c r="H77" i="1"/>
  <c r="O77" i="1" s="1"/>
  <c r="H78" i="1"/>
  <c r="O78" i="1" s="1"/>
  <c r="H79" i="1"/>
  <c r="O79" i="1" s="1"/>
  <c r="H80" i="1"/>
  <c r="O80" i="1" s="1"/>
  <c r="H81" i="1"/>
  <c r="O81" i="1" s="1"/>
  <c r="H82" i="1"/>
  <c r="O82" i="1" s="1"/>
  <c r="H83" i="1"/>
  <c r="O83" i="1" s="1"/>
  <c r="H84" i="1"/>
  <c r="O84" i="1" s="1"/>
  <c r="H85" i="1"/>
  <c r="O85" i="1" s="1"/>
  <c r="H86" i="1"/>
  <c r="O86" i="1" s="1"/>
  <c r="H87" i="1"/>
  <c r="O87" i="1" s="1"/>
  <c r="H88" i="1"/>
  <c r="O88" i="1" s="1"/>
  <c r="H89" i="1"/>
  <c r="O89" i="1" s="1"/>
  <c r="H90" i="1"/>
  <c r="O90" i="1" s="1"/>
  <c r="H91" i="1"/>
  <c r="O91" i="1" s="1"/>
  <c r="H92" i="1"/>
  <c r="O92" i="1" s="1"/>
  <c r="H93" i="1"/>
  <c r="O93" i="1" s="1"/>
  <c r="H94" i="1"/>
  <c r="O94" i="1" s="1"/>
  <c r="H95" i="1"/>
  <c r="O95" i="1" s="1"/>
  <c r="H96" i="1"/>
  <c r="O96" i="1" s="1"/>
  <c r="H97" i="1"/>
  <c r="O97" i="1" s="1"/>
  <c r="H98" i="1"/>
  <c r="O98" i="1" s="1"/>
  <c r="H99" i="1"/>
  <c r="O99" i="1" s="1"/>
  <c r="H100" i="1"/>
  <c r="O100" i="1" s="1"/>
  <c r="H101" i="1"/>
  <c r="O101" i="1" s="1"/>
  <c r="H102" i="1"/>
  <c r="O102" i="1" s="1"/>
  <c r="H103" i="1"/>
  <c r="O103" i="1" s="1"/>
  <c r="H104" i="1"/>
  <c r="O104" i="1" s="1"/>
  <c r="H105" i="1"/>
  <c r="O105" i="1" s="1"/>
  <c r="H106" i="1"/>
  <c r="O106" i="1" s="1"/>
  <c r="H107" i="1"/>
  <c r="O107" i="1" s="1"/>
  <c r="H108" i="1"/>
  <c r="O108" i="1" s="1"/>
  <c r="H109" i="1"/>
  <c r="O109" i="1" s="1"/>
  <c r="H110" i="1"/>
  <c r="O110" i="1" s="1"/>
  <c r="H111" i="1"/>
  <c r="O111" i="1" s="1"/>
  <c r="H112" i="1"/>
  <c r="O112" i="1" s="1"/>
  <c r="H113" i="1"/>
  <c r="O113" i="1" s="1"/>
  <c r="H114" i="1"/>
  <c r="O114" i="1" s="1"/>
  <c r="H115" i="1"/>
  <c r="O115" i="1" s="1"/>
  <c r="H116" i="1"/>
  <c r="O116" i="1" s="1"/>
  <c r="H117" i="1"/>
  <c r="O117" i="1" s="1"/>
  <c r="H118" i="1"/>
  <c r="O118" i="1" s="1"/>
  <c r="H119" i="1"/>
  <c r="O119" i="1" s="1"/>
  <c r="H120" i="1"/>
  <c r="O120" i="1" s="1"/>
  <c r="H121" i="1"/>
  <c r="O121" i="1" s="1"/>
  <c r="H122" i="1"/>
  <c r="O122" i="1" s="1"/>
  <c r="H123" i="1"/>
  <c r="O123" i="1" s="1"/>
  <c r="H124" i="1"/>
  <c r="O124" i="1" s="1"/>
  <c r="H125" i="1"/>
  <c r="O125" i="1" s="1"/>
  <c r="H126" i="1"/>
  <c r="O126" i="1" s="1"/>
  <c r="H127" i="1"/>
  <c r="O127" i="1" s="1"/>
  <c r="H128" i="1"/>
  <c r="O128" i="1" s="1"/>
  <c r="H129" i="1"/>
  <c r="O129" i="1" s="1"/>
  <c r="H130" i="1"/>
  <c r="O130" i="1" s="1"/>
  <c r="H131" i="1"/>
  <c r="O131" i="1" s="1"/>
  <c r="H132" i="1"/>
  <c r="O132" i="1" s="1"/>
  <c r="H133" i="1"/>
  <c r="O133" i="1" s="1"/>
  <c r="H134" i="1"/>
  <c r="O134" i="1" s="1"/>
  <c r="H135" i="1"/>
  <c r="O135" i="1" s="1"/>
  <c r="H136" i="1"/>
  <c r="O136" i="1" s="1"/>
  <c r="H137" i="1"/>
  <c r="O137" i="1" s="1"/>
  <c r="H138" i="1"/>
  <c r="O138" i="1" s="1"/>
  <c r="H139" i="1"/>
  <c r="O139" i="1" s="1"/>
  <c r="H140" i="1"/>
  <c r="O140" i="1" s="1"/>
  <c r="H141" i="1"/>
  <c r="O141" i="1" s="1"/>
  <c r="H142" i="1"/>
  <c r="O142" i="1" s="1"/>
  <c r="H143" i="1"/>
  <c r="O143" i="1" s="1"/>
  <c r="H144" i="1"/>
  <c r="O144" i="1" s="1"/>
  <c r="H145" i="1"/>
  <c r="O145" i="1" s="1"/>
  <c r="H146" i="1"/>
  <c r="O146" i="1" s="1"/>
  <c r="H147" i="1"/>
  <c r="O147" i="1" s="1"/>
  <c r="H148" i="1"/>
  <c r="O148" i="1" s="1"/>
  <c r="H149" i="1"/>
  <c r="O149" i="1" s="1"/>
  <c r="H150" i="1"/>
  <c r="O150" i="1" s="1"/>
  <c r="H151" i="1"/>
  <c r="O151" i="1" s="1"/>
  <c r="H152" i="1"/>
  <c r="O152" i="1" s="1"/>
  <c r="H153" i="1"/>
  <c r="O153" i="1" s="1"/>
  <c r="H154" i="1"/>
  <c r="O154" i="1" s="1"/>
  <c r="H155" i="1"/>
  <c r="O155" i="1" s="1"/>
  <c r="H156" i="1"/>
  <c r="O156" i="1" s="1"/>
  <c r="H157" i="1"/>
  <c r="O157" i="1" s="1"/>
  <c r="H158" i="1"/>
  <c r="O158" i="1" s="1"/>
  <c r="H159" i="1"/>
  <c r="O159" i="1" s="1"/>
  <c r="H160" i="1"/>
  <c r="O160" i="1" s="1"/>
  <c r="H161" i="1"/>
  <c r="O161" i="1" s="1"/>
  <c r="H162" i="1"/>
  <c r="O162" i="1" s="1"/>
  <c r="H163" i="1"/>
  <c r="O163" i="1" s="1"/>
  <c r="H164" i="1"/>
  <c r="O164" i="1" s="1"/>
  <c r="H165" i="1"/>
  <c r="O165" i="1" s="1"/>
  <c r="H166" i="1"/>
  <c r="O166" i="1" s="1"/>
  <c r="H167" i="1"/>
  <c r="O167" i="1" s="1"/>
  <c r="H168" i="1"/>
  <c r="O168" i="1" s="1"/>
  <c r="H169" i="1"/>
  <c r="O169" i="1" s="1"/>
  <c r="H170" i="1"/>
  <c r="O170" i="1" s="1"/>
  <c r="H171" i="1"/>
  <c r="O171" i="1" s="1"/>
  <c r="H172" i="1"/>
  <c r="O172" i="1" s="1"/>
  <c r="H173" i="1"/>
  <c r="O173" i="1" s="1"/>
  <c r="H174" i="1"/>
  <c r="O174" i="1" s="1"/>
  <c r="H175" i="1"/>
  <c r="O175" i="1" s="1"/>
  <c r="H176" i="1"/>
  <c r="O176" i="1" s="1"/>
  <c r="H177" i="1"/>
  <c r="O177" i="1" s="1"/>
  <c r="H178" i="1"/>
  <c r="O178" i="1" s="1"/>
  <c r="H179" i="1"/>
  <c r="O179" i="1" s="1"/>
  <c r="H180" i="1"/>
  <c r="O180" i="1" s="1"/>
  <c r="H181" i="1"/>
  <c r="O181" i="1" s="1"/>
  <c r="H182" i="1"/>
  <c r="O182" i="1" s="1"/>
  <c r="H183" i="1"/>
  <c r="O183" i="1" s="1"/>
  <c r="H184" i="1"/>
  <c r="O184" i="1" s="1"/>
  <c r="H185" i="1"/>
  <c r="O185" i="1" s="1"/>
  <c r="H186" i="1"/>
  <c r="O186" i="1" s="1"/>
  <c r="H187" i="1"/>
  <c r="O187" i="1" s="1"/>
  <c r="H188" i="1"/>
  <c r="O188" i="1" s="1"/>
  <c r="H189" i="1"/>
  <c r="O189" i="1" s="1"/>
  <c r="H190" i="1"/>
  <c r="O190" i="1" s="1"/>
  <c r="H191" i="1"/>
  <c r="O191" i="1" s="1"/>
  <c r="H192" i="1"/>
  <c r="O192" i="1" s="1"/>
  <c r="H193" i="1"/>
  <c r="O193" i="1" s="1"/>
  <c r="H194" i="1"/>
  <c r="O194" i="1" s="1"/>
  <c r="H195" i="1"/>
  <c r="O195" i="1" s="1"/>
  <c r="H196" i="1"/>
  <c r="O196" i="1" s="1"/>
  <c r="H197" i="1"/>
  <c r="O197" i="1" s="1"/>
  <c r="H198" i="1"/>
  <c r="O198" i="1" s="1"/>
  <c r="H199" i="1"/>
  <c r="O199" i="1" s="1"/>
  <c r="H200" i="1"/>
  <c r="O200" i="1" s="1"/>
  <c r="H201" i="1"/>
  <c r="O201" i="1" s="1"/>
  <c r="H202" i="1"/>
  <c r="O202" i="1" s="1"/>
  <c r="H203" i="1"/>
  <c r="O203" i="1" s="1"/>
  <c r="H204" i="1"/>
  <c r="O204" i="1" s="1"/>
  <c r="H205" i="1"/>
  <c r="O205" i="1" s="1"/>
  <c r="H206" i="1"/>
  <c r="O206" i="1" s="1"/>
  <c r="H207" i="1"/>
  <c r="O207" i="1" s="1"/>
  <c r="H208" i="1"/>
  <c r="O208" i="1" s="1"/>
  <c r="H209" i="1"/>
  <c r="O209" i="1" s="1"/>
  <c r="H210" i="1"/>
  <c r="O210" i="1" s="1"/>
  <c r="H211" i="1"/>
  <c r="O211" i="1" s="1"/>
  <c r="H212" i="1"/>
  <c r="O212" i="1" s="1"/>
  <c r="H213" i="1"/>
  <c r="O213" i="1" s="1"/>
  <c r="H214" i="1"/>
  <c r="O214" i="1" s="1"/>
  <c r="H215" i="1"/>
  <c r="O215" i="1" s="1"/>
  <c r="H216" i="1"/>
  <c r="O216" i="1" s="1"/>
  <c r="H217" i="1"/>
  <c r="O217" i="1" s="1"/>
  <c r="H218" i="1"/>
  <c r="O218" i="1" s="1"/>
  <c r="H219" i="1"/>
  <c r="O219" i="1" s="1"/>
  <c r="H220" i="1"/>
  <c r="O220" i="1" s="1"/>
  <c r="H221" i="1"/>
  <c r="O221" i="1" s="1"/>
  <c r="H222" i="1"/>
  <c r="O222" i="1" s="1"/>
  <c r="H223" i="1"/>
  <c r="O223" i="1" s="1"/>
  <c r="H224" i="1"/>
  <c r="O224" i="1" s="1"/>
  <c r="H225" i="1"/>
  <c r="O225" i="1" s="1"/>
  <c r="H226" i="1"/>
  <c r="O226" i="1" s="1"/>
  <c r="H227" i="1"/>
  <c r="O227" i="1" s="1"/>
  <c r="H228" i="1"/>
  <c r="O228" i="1" s="1"/>
  <c r="H229" i="1"/>
  <c r="O229" i="1" s="1"/>
  <c r="H230" i="1"/>
  <c r="O230" i="1" s="1"/>
  <c r="H231" i="1"/>
  <c r="O231" i="1" s="1"/>
  <c r="H232" i="1"/>
  <c r="O232" i="1" s="1"/>
  <c r="H233" i="1"/>
  <c r="O233" i="1" s="1"/>
  <c r="H234" i="1"/>
  <c r="O234" i="1" s="1"/>
  <c r="H235" i="1"/>
  <c r="H236" i="1"/>
  <c r="H237" i="1"/>
  <c r="H238" i="1"/>
  <c r="O238" i="1" s="1"/>
  <c r="H239" i="1"/>
  <c r="O239" i="1" s="1"/>
  <c r="H240" i="1"/>
  <c r="O240" i="1" s="1"/>
  <c r="H241" i="1"/>
  <c r="O241" i="1" s="1"/>
  <c r="H242" i="1"/>
  <c r="O242" i="1" s="1"/>
  <c r="H243" i="1"/>
  <c r="O243" i="1" s="1"/>
  <c r="H244" i="1"/>
  <c r="O244" i="1" s="1"/>
  <c r="H245" i="1"/>
  <c r="O245" i="1" s="1"/>
  <c r="H246" i="1"/>
  <c r="O246" i="1" s="1"/>
  <c r="H247" i="1"/>
  <c r="O247" i="1" s="1"/>
  <c r="H248" i="1"/>
  <c r="O248" i="1" s="1"/>
  <c r="H249" i="1"/>
  <c r="O249" i="1" s="1"/>
  <c r="H250" i="1"/>
  <c r="O250" i="1" s="1"/>
  <c r="H251" i="1"/>
  <c r="O251" i="1" s="1"/>
  <c r="H252" i="1"/>
  <c r="O252" i="1" s="1"/>
  <c r="H253" i="1"/>
  <c r="O253" i="1" s="1"/>
  <c r="H254" i="1"/>
  <c r="O254" i="1" s="1"/>
  <c r="H255" i="1"/>
  <c r="O255" i="1" s="1"/>
  <c r="H256" i="1"/>
  <c r="O256" i="1" s="1"/>
  <c r="H257" i="1"/>
  <c r="O257" i="1" s="1"/>
  <c r="H258" i="1"/>
  <c r="O258" i="1" s="1"/>
  <c r="H259" i="1"/>
  <c r="O259" i="1" s="1"/>
  <c r="H260" i="1"/>
  <c r="O260" i="1" s="1"/>
  <c r="H261" i="1"/>
  <c r="O261" i="1" s="1"/>
  <c r="H262" i="1"/>
  <c r="O262" i="1" s="1"/>
  <c r="H263" i="1"/>
  <c r="O263" i="1" s="1"/>
  <c r="H264" i="1"/>
  <c r="O264" i="1" s="1"/>
  <c r="H265" i="1"/>
  <c r="O265" i="1" s="1"/>
  <c r="H266" i="1"/>
  <c r="O266" i="1" s="1"/>
  <c r="H267" i="1"/>
  <c r="O267" i="1" s="1"/>
  <c r="H268" i="1"/>
  <c r="O268" i="1" s="1"/>
  <c r="H269" i="1"/>
  <c r="O269" i="1" s="1"/>
  <c r="H270" i="1"/>
  <c r="O270" i="1" s="1"/>
  <c r="H271" i="1"/>
  <c r="O271" i="1" s="1"/>
  <c r="H272" i="1"/>
  <c r="O272" i="1" s="1"/>
  <c r="H273" i="1"/>
  <c r="O273" i="1" s="1"/>
  <c r="H274" i="1"/>
  <c r="O274" i="1" s="1"/>
  <c r="H275" i="1"/>
  <c r="O275" i="1" s="1"/>
  <c r="H276" i="1"/>
  <c r="O276" i="1" s="1"/>
  <c r="H277" i="1"/>
  <c r="O277" i="1" s="1"/>
  <c r="H278" i="1"/>
  <c r="O278" i="1" s="1"/>
  <c r="H279" i="1"/>
  <c r="O279" i="1" s="1"/>
  <c r="H280" i="1"/>
  <c r="O280" i="1" s="1"/>
  <c r="H281" i="1"/>
  <c r="O281" i="1" s="1"/>
  <c r="H282" i="1"/>
  <c r="O282" i="1" s="1"/>
  <c r="H283" i="1"/>
  <c r="O283" i="1" s="1"/>
  <c r="H284" i="1"/>
  <c r="O284" i="1" s="1"/>
  <c r="H285" i="1"/>
  <c r="O285" i="1" s="1"/>
  <c r="H286" i="1"/>
  <c r="O286" i="1" s="1"/>
  <c r="H287" i="1"/>
  <c r="O287" i="1" s="1"/>
  <c r="H288" i="1"/>
  <c r="O288" i="1" s="1"/>
  <c r="H289" i="1"/>
  <c r="O289" i="1" s="1"/>
  <c r="H290" i="1"/>
  <c r="O290" i="1" s="1"/>
  <c r="H291" i="1"/>
  <c r="O291" i="1" s="1"/>
  <c r="H292" i="1"/>
  <c r="O292" i="1" s="1"/>
  <c r="H293" i="1"/>
  <c r="O293" i="1" s="1"/>
  <c r="H294" i="1"/>
  <c r="O294" i="1" s="1"/>
  <c r="H295" i="1"/>
  <c r="O295" i="1" s="1"/>
  <c r="H296" i="1"/>
  <c r="O296" i="1" s="1"/>
  <c r="H297" i="1"/>
  <c r="O297" i="1" s="1"/>
  <c r="H298" i="1"/>
  <c r="O298" i="1" s="1"/>
  <c r="H299" i="1"/>
  <c r="O299" i="1" s="1"/>
  <c r="H300" i="1"/>
  <c r="O300" i="1" s="1"/>
  <c r="H301" i="1"/>
  <c r="O301" i="1" s="1"/>
  <c r="H302" i="1"/>
  <c r="O302" i="1" s="1"/>
  <c r="H303" i="1"/>
  <c r="O303" i="1" s="1"/>
  <c r="H304" i="1"/>
  <c r="O304" i="1" s="1"/>
  <c r="H305" i="1"/>
  <c r="O305" i="1" s="1"/>
  <c r="H306" i="1"/>
  <c r="O306" i="1" s="1"/>
  <c r="H307" i="1"/>
  <c r="O307" i="1" s="1"/>
  <c r="H308" i="1"/>
  <c r="O308" i="1" s="1"/>
  <c r="H309" i="1"/>
  <c r="O309" i="1" s="1"/>
  <c r="H310" i="1"/>
  <c r="O310" i="1" s="1"/>
  <c r="H311" i="1"/>
  <c r="O311" i="1" s="1"/>
  <c r="H312" i="1"/>
  <c r="O312" i="1" s="1"/>
  <c r="H313" i="1"/>
  <c r="O313" i="1" s="1"/>
  <c r="H314" i="1"/>
  <c r="O314" i="1" s="1"/>
  <c r="H315" i="1"/>
  <c r="O315" i="1" s="1"/>
  <c r="H316" i="1"/>
  <c r="O316" i="1" s="1"/>
  <c r="H317" i="1"/>
  <c r="O317" i="1" s="1"/>
  <c r="H318" i="1"/>
  <c r="O318" i="1" s="1"/>
  <c r="H319" i="1"/>
  <c r="O319" i="1" s="1"/>
  <c r="H320" i="1"/>
  <c r="O320" i="1" s="1"/>
  <c r="H321" i="1"/>
  <c r="O321" i="1" s="1"/>
  <c r="H322" i="1"/>
  <c r="O322" i="1" s="1"/>
  <c r="H323" i="1"/>
  <c r="O323" i="1" s="1"/>
  <c r="H324" i="1"/>
  <c r="O324" i="1" s="1"/>
  <c r="H325" i="1"/>
  <c r="O325" i="1" s="1"/>
  <c r="H326" i="1"/>
  <c r="O326" i="1" s="1"/>
  <c r="H327" i="1"/>
  <c r="O327" i="1" s="1"/>
  <c r="H328" i="1"/>
  <c r="O328" i="1" s="1"/>
  <c r="H329" i="1"/>
  <c r="O329" i="1" s="1"/>
  <c r="H330" i="1"/>
  <c r="O330" i="1" s="1"/>
  <c r="H331" i="1"/>
  <c r="O331" i="1" s="1"/>
  <c r="H332" i="1"/>
  <c r="O332" i="1" s="1"/>
  <c r="H333" i="1"/>
  <c r="O333" i="1" s="1"/>
  <c r="H334" i="1"/>
  <c r="O334" i="1" s="1"/>
  <c r="H335" i="1"/>
  <c r="O335" i="1" s="1"/>
  <c r="H336" i="1"/>
  <c r="O336" i="1" s="1"/>
  <c r="H337" i="1"/>
  <c r="O337" i="1" s="1"/>
  <c r="H338" i="1"/>
  <c r="O338" i="1" s="1"/>
  <c r="H339" i="1"/>
  <c r="O339" i="1" s="1"/>
  <c r="H340" i="1"/>
  <c r="O340" i="1" s="1"/>
  <c r="H341" i="1"/>
  <c r="O341" i="1" s="1"/>
  <c r="H342" i="1"/>
  <c r="O342" i="1" s="1"/>
  <c r="H343" i="1"/>
  <c r="O343" i="1" s="1"/>
  <c r="H344" i="1"/>
  <c r="O344" i="1" s="1"/>
  <c r="H345" i="1"/>
  <c r="O345" i="1" s="1"/>
  <c r="H346" i="1"/>
  <c r="O346" i="1" s="1"/>
  <c r="H347" i="1"/>
  <c r="O347" i="1" s="1"/>
  <c r="H348" i="1"/>
  <c r="O348" i="1" s="1"/>
  <c r="H349" i="1"/>
  <c r="O349" i="1" s="1"/>
  <c r="H350" i="1"/>
  <c r="O350" i="1" s="1"/>
  <c r="H351" i="1"/>
  <c r="O351" i="1" s="1"/>
  <c r="H352" i="1"/>
  <c r="O352" i="1" s="1"/>
  <c r="H353" i="1"/>
  <c r="O353" i="1" s="1"/>
  <c r="H354" i="1"/>
  <c r="O354" i="1" s="1"/>
  <c r="H355" i="1"/>
  <c r="O355" i="1" s="1"/>
  <c r="H356" i="1"/>
  <c r="O356" i="1" s="1"/>
  <c r="H357" i="1"/>
  <c r="O357" i="1" s="1"/>
  <c r="H358" i="1"/>
  <c r="O358" i="1" s="1"/>
  <c r="H359" i="1"/>
  <c r="O359" i="1" s="1"/>
  <c r="H360" i="1"/>
  <c r="O360" i="1" s="1"/>
  <c r="H361" i="1"/>
  <c r="O361" i="1" s="1"/>
  <c r="H362" i="1"/>
  <c r="O362" i="1" s="1"/>
  <c r="H363" i="1"/>
  <c r="O363" i="1" s="1"/>
  <c r="H364" i="1"/>
  <c r="O364" i="1" s="1"/>
  <c r="H365" i="1"/>
  <c r="O365" i="1" s="1"/>
  <c r="H366" i="1"/>
  <c r="O366" i="1" s="1"/>
  <c r="H367" i="1"/>
  <c r="O367" i="1" s="1"/>
  <c r="H368" i="1"/>
  <c r="O368" i="1" s="1"/>
  <c r="H369" i="1"/>
  <c r="O369" i="1" s="1"/>
  <c r="H370" i="1"/>
  <c r="O370" i="1" s="1"/>
  <c r="H371" i="1"/>
  <c r="O371" i="1" s="1"/>
  <c r="H372" i="1"/>
  <c r="O372" i="1" s="1"/>
  <c r="H373" i="1"/>
  <c r="O373" i="1" s="1"/>
  <c r="H374" i="1"/>
  <c r="O374" i="1" s="1"/>
  <c r="H375" i="1"/>
  <c r="O375" i="1" s="1"/>
  <c r="H376" i="1"/>
  <c r="O376" i="1" s="1"/>
  <c r="H377" i="1"/>
  <c r="O377" i="1" s="1"/>
  <c r="H378" i="1"/>
  <c r="O378" i="1" s="1"/>
  <c r="H379" i="1"/>
  <c r="O379" i="1" s="1"/>
  <c r="H380" i="1"/>
  <c r="O380" i="1" s="1"/>
  <c r="H381" i="1"/>
  <c r="O381" i="1" s="1"/>
  <c r="H382" i="1"/>
  <c r="O382" i="1" s="1"/>
  <c r="H383" i="1"/>
  <c r="O383" i="1" s="1"/>
  <c r="H384" i="1"/>
  <c r="O384" i="1" s="1"/>
  <c r="H385" i="1"/>
  <c r="O385" i="1" s="1"/>
  <c r="H386" i="1"/>
  <c r="O386" i="1" s="1"/>
  <c r="H387" i="1"/>
  <c r="O387" i="1" s="1"/>
  <c r="H388" i="1"/>
  <c r="O388" i="1" s="1"/>
  <c r="H389" i="1"/>
  <c r="O389" i="1" s="1"/>
  <c r="H390" i="1"/>
  <c r="O390" i="1" s="1"/>
  <c r="H391" i="1"/>
  <c r="O391" i="1" s="1"/>
  <c r="H392" i="1"/>
  <c r="O392" i="1" s="1"/>
  <c r="H393" i="1"/>
  <c r="O393" i="1" s="1"/>
  <c r="H394" i="1"/>
  <c r="O394" i="1" s="1"/>
  <c r="H395" i="1"/>
  <c r="O395" i="1" s="1"/>
  <c r="H396" i="1"/>
  <c r="O396" i="1" s="1"/>
  <c r="H397" i="1"/>
  <c r="O397" i="1" s="1"/>
  <c r="H398" i="1"/>
  <c r="O398" i="1" s="1"/>
  <c r="H399" i="1"/>
  <c r="O399" i="1" s="1"/>
  <c r="H400" i="1"/>
  <c r="O400" i="1" s="1"/>
  <c r="H401" i="1"/>
  <c r="O401" i="1" s="1"/>
  <c r="H402" i="1"/>
  <c r="O402" i="1" s="1"/>
  <c r="H403" i="1"/>
  <c r="O403" i="1" s="1"/>
  <c r="H404" i="1"/>
  <c r="O404" i="1" s="1"/>
  <c r="H405" i="1"/>
  <c r="O405" i="1" s="1"/>
  <c r="H406" i="1"/>
  <c r="O406" i="1" s="1"/>
  <c r="H407" i="1"/>
  <c r="O407" i="1" s="1"/>
  <c r="H408" i="1"/>
  <c r="O408" i="1" s="1"/>
  <c r="H409" i="1"/>
  <c r="O409" i="1" s="1"/>
  <c r="H410" i="1"/>
  <c r="O410" i="1" s="1"/>
  <c r="H411" i="1"/>
  <c r="O411" i="1" s="1"/>
  <c r="H412" i="1"/>
  <c r="O412" i="1" s="1"/>
  <c r="H413" i="1"/>
  <c r="O413" i="1" s="1"/>
  <c r="H414" i="1"/>
  <c r="O414" i="1" s="1"/>
  <c r="H415" i="1"/>
  <c r="O415" i="1" s="1"/>
  <c r="H416" i="1"/>
  <c r="O416" i="1" s="1"/>
  <c r="H417" i="1"/>
  <c r="O417" i="1" s="1"/>
  <c r="H418" i="1"/>
  <c r="O418" i="1" s="1"/>
  <c r="H419" i="1"/>
  <c r="O419" i="1" s="1"/>
  <c r="H420" i="1"/>
  <c r="O420" i="1" s="1"/>
  <c r="H421" i="1"/>
  <c r="O421" i="1" s="1"/>
  <c r="H422" i="1"/>
  <c r="O422" i="1" s="1"/>
  <c r="H423" i="1"/>
  <c r="O423" i="1" s="1"/>
  <c r="H424" i="1"/>
  <c r="O424" i="1" s="1"/>
  <c r="H425" i="1"/>
  <c r="O425" i="1" s="1"/>
  <c r="H426" i="1"/>
  <c r="O426" i="1" s="1"/>
  <c r="H427" i="1"/>
  <c r="O427" i="1" s="1"/>
  <c r="H428" i="1"/>
  <c r="O428" i="1" s="1"/>
  <c r="H429" i="1"/>
  <c r="O429" i="1" s="1"/>
  <c r="H430" i="1"/>
  <c r="O430" i="1" s="1"/>
  <c r="H431" i="1"/>
  <c r="O431" i="1" s="1"/>
  <c r="H432" i="1"/>
  <c r="O432" i="1" s="1"/>
  <c r="H433" i="1"/>
  <c r="O433" i="1" s="1"/>
  <c r="H434" i="1"/>
  <c r="O434" i="1" s="1"/>
  <c r="H435" i="1"/>
  <c r="O435" i="1" s="1"/>
  <c r="H436" i="1"/>
  <c r="O436" i="1" s="1"/>
  <c r="H437" i="1"/>
  <c r="O437" i="1" s="1"/>
  <c r="H438" i="1"/>
  <c r="O438" i="1" s="1"/>
  <c r="H439" i="1"/>
  <c r="O439" i="1" s="1"/>
  <c r="H440" i="1"/>
  <c r="O440" i="1" s="1"/>
  <c r="H441" i="1"/>
  <c r="O441" i="1" s="1"/>
  <c r="H442" i="1"/>
  <c r="O442" i="1" s="1"/>
  <c r="H443" i="1"/>
  <c r="O443" i="1" s="1"/>
  <c r="H444" i="1"/>
  <c r="O444" i="1" s="1"/>
  <c r="H445" i="1"/>
  <c r="O445" i="1" s="1"/>
  <c r="H446" i="1"/>
  <c r="O446" i="1" s="1"/>
  <c r="H447" i="1"/>
  <c r="O447" i="1" s="1"/>
  <c r="H448" i="1"/>
  <c r="O448" i="1" s="1"/>
  <c r="H449" i="1"/>
  <c r="O449" i="1" s="1"/>
  <c r="H450" i="1"/>
  <c r="O450" i="1" s="1"/>
  <c r="H451" i="1"/>
  <c r="O451" i="1" s="1"/>
  <c r="H452" i="1"/>
  <c r="O452" i="1" s="1"/>
  <c r="H453" i="1"/>
  <c r="O453" i="1" s="1"/>
  <c r="H454" i="1"/>
  <c r="O454" i="1" s="1"/>
  <c r="H455" i="1"/>
  <c r="O455" i="1" s="1"/>
  <c r="H456" i="1"/>
  <c r="O456" i="1" s="1"/>
  <c r="H457" i="1"/>
  <c r="O457" i="1" s="1"/>
  <c r="H458" i="1"/>
  <c r="O458" i="1" s="1"/>
  <c r="H459" i="1"/>
  <c r="O459" i="1" s="1"/>
  <c r="H460" i="1"/>
  <c r="O460" i="1" s="1"/>
  <c r="H461" i="1"/>
  <c r="O461" i="1" s="1"/>
  <c r="H462" i="1"/>
  <c r="O462" i="1" s="1"/>
  <c r="H463" i="1"/>
  <c r="O463" i="1" s="1"/>
  <c r="H464" i="1"/>
  <c r="O464" i="1" s="1"/>
  <c r="H465" i="1"/>
  <c r="O465" i="1" s="1"/>
  <c r="H466" i="1"/>
  <c r="O466" i="1" s="1"/>
  <c r="H467" i="1"/>
  <c r="O467" i="1" s="1"/>
  <c r="H468" i="1"/>
  <c r="O468" i="1" s="1"/>
  <c r="H469" i="1"/>
  <c r="O469" i="1" s="1"/>
  <c r="H470" i="1"/>
  <c r="O470" i="1" s="1"/>
  <c r="H471" i="1"/>
  <c r="O471" i="1" s="1"/>
  <c r="H472" i="1"/>
  <c r="O472" i="1" s="1"/>
  <c r="H473" i="1"/>
  <c r="O473" i="1" s="1"/>
  <c r="H474" i="1"/>
  <c r="O474" i="1" s="1"/>
  <c r="H475" i="1"/>
  <c r="O475" i="1" s="1"/>
  <c r="H476" i="1"/>
  <c r="O476" i="1" s="1"/>
  <c r="H477" i="1"/>
  <c r="O477" i="1" s="1"/>
  <c r="H478" i="1"/>
  <c r="O478" i="1" s="1"/>
  <c r="H479" i="1"/>
  <c r="O479" i="1" s="1"/>
  <c r="H480" i="1"/>
  <c r="O480" i="1" s="1"/>
  <c r="H481" i="1"/>
  <c r="O481" i="1" s="1"/>
  <c r="H482" i="1"/>
  <c r="O482" i="1" s="1"/>
  <c r="H483" i="1"/>
  <c r="O483" i="1" s="1"/>
  <c r="H484" i="1"/>
  <c r="O484" i="1" s="1"/>
  <c r="H485" i="1"/>
  <c r="O485" i="1" s="1"/>
  <c r="H486" i="1"/>
  <c r="O486" i="1" s="1"/>
  <c r="H487" i="1"/>
  <c r="O487" i="1" s="1"/>
  <c r="H488" i="1"/>
  <c r="O488" i="1" s="1"/>
  <c r="H489" i="1"/>
  <c r="O489" i="1" s="1"/>
  <c r="H490" i="1"/>
  <c r="O490" i="1" s="1"/>
  <c r="H491" i="1"/>
  <c r="O491" i="1" s="1"/>
  <c r="H492" i="1"/>
  <c r="O492" i="1" s="1"/>
  <c r="H493" i="1"/>
  <c r="O493" i="1" s="1"/>
  <c r="H494" i="1"/>
  <c r="O494" i="1" s="1"/>
  <c r="H495" i="1"/>
  <c r="O495" i="1" s="1"/>
  <c r="H496" i="1"/>
  <c r="O496" i="1" s="1"/>
  <c r="H497" i="1"/>
  <c r="O497" i="1" s="1"/>
  <c r="H498" i="1"/>
  <c r="O498" i="1" s="1"/>
  <c r="H499" i="1"/>
  <c r="O499" i="1" s="1"/>
  <c r="H500" i="1"/>
  <c r="O500" i="1" s="1"/>
  <c r="H501" i="1"/>
  <c r="O501" i="1" s="1"/>
  <c r="H502" i="1"/>
  <c r="O502" i="1" s="1"/>
  <c r="H503" i="1"/>
  <c r="O503" i="1" s="1"/>
  <c r="H504" i="1"/>
  <c r="O504" i="1" s="1"/>
  <c r="H505" i="1"/>
  <c r="O505" i="1" s="1"/>
  <c r="H506" i="1"/>
  <c r="O506" i="1" s="1"/>
  <c r="H507" i="1"/>
  <c r="O507" i="1" s="1"/>
  <c r="H508" i="1"/>
  <c r="O508" i="1" s="1"/>
  <c r="H509" i="1"/>
  <c r="O509" i="1" s="1"/>
  <c r="H510" i="1"/>
  <c r="O510" i="1" s="1"/>
  <c r="H511" i="1"/>
  <c r="O511" i="1" s="1"/>
  <c r="H512" i="1"/>
  <c r="O512" i="1" s="1"/>
  <c r="H513" i="1"/>
  <c r="O513" i="1" s="1"/>
  <c r="H514" i="1"/>
  <c r="O514" i="1" s="1"/>
  <c r="H515" i="1"/>
  <c r="O515" i="1" s="1"/>
  <c r="H516" i="1"/>
  <c r="O516" i="1" s="1"/>
  <c r="H517" i="1"/>
  <c r="O517" i="1" s="1"/>
  <c r="H518" i="1"/>
  <c r="O518" i="1" s="1"/>
  <c r="H519" i="1"/>
  <c r="O519" i="1" s="1"/>
  <c r="H520" i="1"/>
  <c r="O520" i="1" s="1"/>
  <c r="H521" i="1"/>
  <c r="O521" i="1" s="1"/>
  <c r="H522" i="1"/>
  <c r="O522" i="1" s="1"/>
  <c r="H523" i="1"/>
  <c r="O523" i="1" s="1"/>
  <c r="H524" i="1"/>
  <c r="O524" i="1" s="1"/>
  <c r="H525" i="1"/>
  <c r="O525" i="1" s="1"/>
  <c r="H526" i="1"/>
  <c r="O526" i="1" s="1"/>
  <c r="H527" i="1"/>
  <c r="O527" i="1" s="1"/>
  <c r="H528" i="1"/>
  <c r="O528" i="1" s="1"/>
  <c r="H529" i="1"/>
  <c r="O529" i="1" s="1"/>
  <c r="H530" i="1"/>
  <c r="O530" i="1" s="1"/>
  <c r="H531" i="1"/>
  <c r="O531" i="1" s="1"/>
  <c r="H532" i="1"/>
  <c r="O532" i="1" s="1"/>
  <c r="H533" i="1"/>
  <c r="O533" i="1" s="1"/>
  <c r="H534" i="1"/>
  <c r="O534" i="1" s="1"/>
  <c r="H535" i="1"/>
  <c r="O535" i="1" s="1"/>
  <c r="H536" i="1"/>
  <c r="O536" i="1" s="1"/>
  <c r="H537" i="1"/>
  <c r="O537" i="1" s="1"/>
  <c r="H538" i="1"/>
  <c r="O538" i="1" s="1"/>
  <c r="H539" i="1"/>
  <c r="O539" i="1" s="1"/>
  <c r="H540" i="1"/>
  <c r="O540" i="1" s="1"/>
  <c r="H541" i="1"/>
  <c r="O541" i="1" s="1"/>
  <c r="H542" i="1"/>
  <c r="O542" i="1" s="1"/>
  <c r="H543" i="1"/>
  <c r="O543" i="1" s="1"/>
  <c r="H544" i="1"/>
  <c r="O544" i="1" s="1"/>
  <c r="H545" i="1"/>
  <c r="O545" i="1" s="1"/>
  <c r="H546" i="1"/>
  <c r="O546" i="1" s="1"/>
  <c r="H547" i="1"/>
  <c r="O547" i="1" s="1"/>
  <c r="H548" i="1"/>
  <c r="O548" i="1" s="1"/>
  <c r="H549" i="1"/>
  <c r="O549" i="1" s="1"/>
  <c r="H550" i="1"/>
  <c r="O550" i="1" s="1"/>
  <c r="H551" i="1"/>
  <c r="O551" i="1" s="1"/>
  <c r="H552" i="1"/>
  <c r="O552" i="1" s="1"/>
  <c r="H553" i="1"/>
  <c r="O553" i="1" s="1"/>
  <c r="H554" i="1"/>
  <c r="O554" i="1" s="1"/>
  <c r="H2" i="1"/>
  <c r="O2" i="1" s="1"/>
  <c r="O237" i="1" l="1"/>
  <c r="Q4" i="1"/>
  <c r="M554" i="1"/>
  <c r="N554" i="1" s="1"/>
  <c r="K554" i="1"/>
  <c r="K546" i="1"/>
  <c r="M546" i="1"/>
  <c r="N546" i="1" s="1"/>
  <c r="M538" i="1"/>
  <c r="N538" i="1" s="1"/>
  <c r="K538" i="1"/>
  <c r="K530" i="1"/>
  <c r="M530" i="1"/>
  <c r="N530" i="1" s="1"/>
  <c r="M522" i="1"/>
  <c r="N522" i="1" s="1"/>
  <c r="K522" i="1"/>
  <c r="K514" i="1"/>
  <c r="M514" i="1"/>
  <c r="N514" i="1" s="1"/>
  <c r="M506" i="1"/>
  <c r="N506" i="1" s="1"/>
  <c r="K506" i="1"/>
  <c r="K498" i="1"/>
  <c r="M498" i="1"/>
  <c r="N498" i="1" s="1"/>
  <c r="M490" i="1"/>
  <c r="N490" i="1" s="1"/>
  <c r="K490" i="1"/>
  <c r="K482" i="1"/>
  <c r="M482" i="1"/>
  <c r="N482" i="1" s="1"/>
  <c r="K470" i="1"/>
  <c r="M470" i="1"/>
  <c r="N470" i="1" s="1"/>
  <c r="M462" i="1"/>
  <c r="N462" i="1" s="1"/>
  <c r="K462" i="1"/>
  <c r="K454" i="1"/>
  <c r="M454" i="1"/>
  <c r="N454" i="1" s="1"/>
  <c r="M446" i="1"/>
  <c r="N446" i="1" s="1"/>
  <c r="K446" i="1"/>
  <c r="K438" i="1"/>
  <c r="M438" i="1"/>
  <c r="N438" i="1" s="1"/>
  <c r="M426" i="1"/>
  <c r="N426" i="1" s="1"/>
  <c r="K426" i="1"/>
  <c r="M418" i="1"/>
  <c r="N418" i="1" s="1"/>
  <c r="K418" i="1"/>
  <c r="K406" i="1"/>
  <c r="M406" i="1"/>
  <c r="N406" i="1" s="1"/>
  <c r="K398" i="1"/>
  <c r="M398" i="1"/>
  <c r="N398" i="1" s="1"/>
  <c r="K386" i="1"/>
  <c r="M386" i="1"/>
  <c r="N386" i="1" s="1"/>
  <c r="M378" i="1"/>
  <c r="N378" i="1" s="1"/>
  <c r="K378" i="1"/>
  <c r="K370" i="1"/>
  <c r="M370" i="1"/>
  <c r="N370" i="1" s="1"/>
  <c r="M362" i="1"/>
  <c r="N362" i="1" s="1"/>
  <c r="K362" i="1"/>
  <c r="M354" i="1"/>
  <c r="N354" i="1" s="1"/>
  <c r="K354" i="1"/>
  <c r="K346" i="1"/>
  <c r="M346" i="1"/>
  <c r="N346" i="1" s="1"/>
  <c r="M338" i="1"/>
  <c r="N338" i="1" s="1"/>
  <c r="K338" i="1"/>
  <c r="M330" i="1"/>
  <c r="N330" i="1" s="1"/>
  <c r="K330" i="1"/>
  <c r="M322" i="1"/>
  <c r="N322" i="1" s="1"/>
  <c r="K322" i="1"/>
  <c r="M318" i="1"/>
  <c r="N318" i="1" s="1"/>
  <c r="K318" i="1"/>
  <c r="K310" i="1"/>
  <c r="M310" i="1"/>
  <c r="N310" i="1" s="1"/>
  <c r="M302" i="1"/>
  <c r="N302" i="1" s="1"/>
  <c r="K302" i="1"/>
  <c r="K294" i="1"/>
  <c r="M294" i="1"/>
  <c r="N294" i="1" s="1"/>
  <c r="M286" i="1"/>
  <c r="N286" i="1" s="1"/>
  <c r="K286" i="1"/>
  <c r="K278" i="1"/>
  <c r="M278" i="1"/>
  <c r="N278" i="1" s="1"/>
  <c r="K270" i="1"/>
  <c r="M270" i="1"/>
  <c r="N270" i="1" s="1"/>
  <c r="M266" i="1"/>
  <c r="N266" i="1" s="1"/>
  <c r="K266" i="1"/>
  <c r="K258" i="1"/>
  <c r="M258" i="1"/>
  <c r="N258" i="1" s="1"/>
  <c r="M250" i="1"/>
  <c r="N250" i="1" s="1"/>
  <c r="K250" i="1"/>
  <c r="K242" i="1"/>
  <c r="M242" i="1"/>
  <c r="N242" i="1" s="1"/>
  <c r="M234" i="1"/>
  <c r="N234" i="1" s="1"/>
  <c r="K234" i="1"/>
  <c r="K226" i="1"/>
  <c r="M226" i="1"/>
  <c r="N226" i="1" s="1"/>
  <c r="M222" i="1"/>
  <c r="N222" i="1" s="1"/>
  <c r="K222" i="1"/>
  <c r="K214" i="1"/>
  <c r="M214" i="1"/>
  <c r="N214" i="1" s="1"/>
  <c r="M202" i="1"/>
  <c r="N202" i="1" s="1"/>
  <c r="K202" i="1"/>
  <c r="M194" i="1"/>
  <c r="N194" i="1" s="1"/>
  <c r="K194" i="1"/>
  <c r="M186" i="1"/>
  <c r="N186" i="1" s="1"/>
  <c r="K186" i="1"/>
  <c r="K178" i="1"/>
  <c r="M178" i="1"/>
  <c r="N178" i="1" s="1"/>
  <c r="K170" i="1"/>
  <c r="M170" i="1"/>
  <c r="N170" i="1" s="1"/>
  <c r="K162" i="1"/>
  <c r="M162" i="1"/>
  <c r="N162" i="1" s="1"/>
  <c r="K150" i="1"/>
  <c r="M150" i="1"/>
  <c r="N150" i="1" s="1"/>
  <c r="M142" i="1"/>
  <c r="N142" i="1" s="1"/>
  <c r="K142" i="1"/>
  <c r="K134" i="1"/>
  <c r="M134" i="1"/>
  <c r="N134" i="1" s="1"/>
  <c r="K122" i="1"/>
  <c r="M122" i="1"/>
  <c r="N122" i="1" s="1"/>
  <c r="M114" i="1"/>
  <c r="N114" i="1" s="1"/>
  <c r="K114" i="1"/>
  <c r="K106" i="1"/>
  <c r="M106" i="1"/>
  <c r="N106" i="1" s="1"/>
  <c r="M98" i="1"/>
  <c r="N98" i="1" s="1"/>
  <c r="K98" i="1"/>
  <c r="K90" i="1"/>
  <c r="M90" i="1"/>
  <c r="N90" i="1" s="1"/>
  <c r="M82" i="1"/>
  <c r="N82" i="1" s="1"/>
  <c r="K82" i="1"/>
  <c r="M78" i="1"/>
  <c r="N78" i="1" s="1"/>
  <c r="K78" i="1"/>
  <c r="K70" i="1"/>
  <c r="M70" i="1"/>
  <c r="N70" i="1" s="1"/>
  <c r="M62" i="1"/>
  <c r="N62" i="1" s="1"/>
  <c r="K62" i="1"/>
  <c r="K54" i="1"/>
  <c r="M54" i="1"/>
  <c r="N54" i="1" s="1"/>
  <c r="M46" i="1"/>
  <c r="N46" i="1" s="1"/>
  <c r="K46" i="1"/>
  <c r="K38" i="1"/>
  <c r="M38" i="1"/>
  <c r="N38" i="1" s="1"/>
  <c r="M30" i="1"/>
  <c r="N30" i="1" s="1"/>
  <c r="K30" i="1"/>
  <c r="K22" i="1"/>
  <c r="M22" i="1"/>
  <c r="N22" i="1" s="1"/>
  <c r="M18" i="1"/>
  <c r="N18" i="1" s="1"/>
  <c r="K18" i="1"/>
  <c r="M14" i="1"/>
  <c r="N14" i="1" s="1"/>
  <c r="K14" i="1"/>
  <c r="K6" i="1"/>
  <c r="M6" i="1"/>
  <c r="N6" i="1" s="1"/>
  <c r="O236" i="1"/>
  <c r="Q3" i="1"/>
  <c r="K549" i="1"/>
  <c r="M549" i="1"/>
  <c r="N549" i="1" s="1"/>
  <c r="K533" i="1"/>
  <c r="M533" i="1"/>
  <c r="N533" i="1" s="1"/>
  <c r="M517" i="1"/>
  <c r="N517" i="1" s="1"/>
  <c r="K517" i="1"/>
  <c r="K501" i="1"/>
  <c r="M501" i="1"/>
  <c r="N501" i="1" s="1"/>
  <c r="K485" i="1"/>
  <c r="M485" i="1"/>
  <c r="N485" i="1" s="1"/>
  <c r="K469" i="1"/>
  <c r="M469" i="1"/>
  <c r="N469" i="1" s="1"/>
  <c r="K453" i="1"/>
  <c r="M453" i="1"/>
  <c r="N453" i="1" s="1"/>
  <c r="K437" i="1"/>
  <c r="M437" i="1"/>
  <c r="N437" i="1" s="1"/>
  <c r="M429" i="1"/>
  <c r="N429" i="1" s="1"/>
  <c r="K429" i="1"/>
  <c r="M421" i="1"/>
  <c r="N421" i="1" s="1"/>
  <c r="K421" i="1"/>
  <c r="M413" i="1"/>
  <c r="N413" i="1" s="1"/>
  <c r="K413" i="1"/>
  <c r="K401" i="1"/>
  <c r="M401" i="1"/>
  <c r="N401" i="1" s="1"/>
  <c r="M393" i="1"/>
  <c r="N393" i="1" s="1"/>
  <c r="K393" i="1"/>
  <c r="M381" i="1"/>
  <c r="N381" i="1" s="1"/>
  <c r="K381" i="1"/>
  <c r="K373" i="1"/>
  <c r="M373" i="1"/>
  <c r="N373" i="1" s="1"/>
  <c r="K369" i="1"/>
  <c r="M369" i="1"/>
  <c r="N369" i="1" s="1"/>
  <c r="M361" i="1"/>
  <c r="N361" i="1" s="1"/>
  <c r="K361" i="1"/>
  <c r="M353" i="1"/>
  <c r="N353" i="1" s="1"/>
  <c r="K353" i="1"/>
  <c r="K345" i="1"/>
  <c r="M345" i="1"/>
  <c r="N345" i="1" s="1"/>
  <c r="M337" i="1"/>
  <c r="N337" i="1" s="1"/>
  <c r="K337" i="1"/>
  <c r="M329" i="1"/>
  <c r="N329" i="1" s="1"/>
  <c r="K329" i="1"/>
  <c r="M321" i="1"/>
  <c r="N321" i="1" s="1"/>
  <c r="K321" i="1"/>
  <c r="K313" i="1"/>
  <c r="M313" i="1"/>
  <c r="N313" i="1" s="1"/>
  <c r="K309" i="1"/>
  <c r="M309" i="1"/>
  <c r="N309" i="1" s="1"/>
  <c r="M301" i="1"/>
  <c r="N301" i="1" s="1"/>
  <c r="K301" i="1"/>
  <c r="K293" i="1"/>
  <c r="M293" i="1"/>
  <c r="N293" i="1" s="1"/>
  <c r="K289" i="1"/>
  <c r="M289" i="1"/>
  <c r="N289" i="1" s="1"/>
  <c r="M281" i="1"/>
  <c r="N281" i="1" s="1"/>
  <c r="K281" i="1"/>
  <c r="M277" i="1"/>
  <c r="N277" i="1" s="1"/>
  <c r="K277" i="1"/>
  <c r="K273" i="1"/>
  <c r="M273" i="1"/>
  <c r="N273" i="1" s="1"/>
  <c r="K269" i="1"/>
  <c r="M269" i="1"/>
  <c r="N269" i="1" s="1"/>
  <c r="M261" i="1"/>
  <c r="N261" i="1" s="1"/>
  <c r="K261" i="1"/>
  <c r="K257" i="1"/>
  <c r="M257" i="1"/>
  <c r="N257" i="1" s="1"/>
  <c r="M253" i="1"/>
  <c r="N253" i="1" s="1"/>
  <c r="K253" i="1"/>
  <c r="M249" i="1"/>
  <c r="N249" i="1" s="1"/>
  <c r="K249" i="1"/>
  <c r="K245" i="1"/>
  <c r="M245" i="1"/>
  <c r="N245" i="1" s="1"/>
  <c r="K241" i="1"/>
  <c r="M241" i="1"/>
  <c r="N241" i="1" s="1"/>
  <c r="M237" i="1"/>
  <c r="N237" i="1" s="1"/>
  <c r="K237" i="1"/>
  <c r="M233" i="1"/>
  <c r="N233" i="1" s="1"/>
  <c r="K233" i="1"/>
  <c r="K229" i="1"/>
  <c r="M229" i="1"/>
  <c r="N229" i="1" s="1"/>
  <c r="K225" i="1"/>
  <c r="M225" i="1"/>
  <c r="N225" i="1" s="1"/>
  <c r="M221" i="1"/>
  <c r="N221" i="1" s="1"/>
  <c r="K221" i="1"/>
  <c r="M217" i="1"/>
  <c r="N217" i="1" s="1"/>
  <c r="K217" i="1"/>
  <c r="K213" i="1"/>
  <c r="M213" i="1"/>
  <c r="N213" i="1" s="1"/>
  <c r="M209" i="1"/>
  <c r="N209" i="1" s="1"/>
  <c r="K209" i="1"/>
  <c r="M205" i="1"/>
  <c r="N205" i="1" s="1"/>
  <c r="K205" i="1"/>
  <c r="K201" i="1"/>
  <c r="M201" i="1"/>
  <c r="N201" i="1" s="1"/>
  <c r="M197" i="1"/>
  <c r="N197" i="1" s="1"/>
  <c r="K197" i="1"/>
  <c r="M193" i="1"/>
  <c r="N193" i="1" s="1"/>
  <c r="K193" i="1"/>
  <c r="M189" i="1"/>
  <c r="N189" i="1" s="1"/>
  <c r="K189" i="1"/>
  <c r="K185" i="1"/>
  <c r="M185" i="1"/>
  <c r="N185" i="1" s="1"/>
  <c r="K181" i="1"/>
  <c r="M181" i="1"/>
  <c r="N181" i="1" s="1"/>
  <c r="K177" i="1"/>
  <c r="M177" i="1"/>
  <c r="N177" i="1" s="1"/>
  <c r="M173" i="1"/>
  <c r="N173" i="1" s="1"/>
  <c r="K173" i="1"/>
  <c r="K169" i="1"/>
  <c r="M169" i="1"/>
  <c r="N169" i="1" s="1"/>
  <c r="K165" i="1"/>
  <c r="M165" i="1"/>
  <c r="N165" i="1" s="1"/>
  <c r="K161" i="1"/>
  <c r="M161" i="1"/>
  <c r="N161" i="1" s="1"/>
  <c r="M157" i="1"/>
  <c r="N157" i="1" s="1"/>
  <c r="K157" i="1"/>
  <c r="M153" i="1"/>
  <c r="N153" i="1" s="1"/>
  <c r="K153" i="1"/>
  <c r="K149" i="1"/>
  <c r="M149" i="1"/>
  <c r="N149" i="1" s="1"/>
  <c r="M145" i="1"/>
  <c r="N145" i="1" s="1"/>
  <c r="K145" i="1"/>
  <c r="M141" i="1"/>
  <c r="N141" i="1" s="1"/>
  <c r="K141" i="1"/>
  <c r="M137" i="1"/>
  <c r="N137" i="1" s="1"/>
  <c r="K137" i="1"/>
  <c r="K133" i="1"/>
  <c r="M133" i="1"/>
  <c r="N133" i="1" s="1"/>
  <c r="M129" i="1"/>
  <c r="N129" i="1" s="1"/>
  <c r="K129" i="1"/>
  <c r="K121" i="1"/>
  <c r="M121" i="1"/>
  <c r="N121" i="1" s="1"/>
  <c r="K117" i="1"/>
  <c r="M117" i="1"/>
  <c r="N117" i="1" s="1"/>
  <c r="M113" i="1"/>
  <c r="N113" i="1" s="1"/>
  <c r="K113" i="1"/>
  <c r="M109" i="1"/>
  <c r="N109" i="1" s="1"/>
  <c r="K109" i="1"/>
  <c r="K105" i="1"/>
  <c r="M105" i="1"/>
  <c r="N105" i="1" s="1"/>
  <c r="K101" i="1"/>
  <c r="M101" i="1"/>
  <c r="N101" i="1" s="1"/>
  <c r="M97" i="1"/>
  <c r="N97" i="1" s="1"/>
  <c r="K97" i="1"/>
  <c r="M93" i="1"/>
  <c r="N93" i="1" s="1"/>
  <c r="K93" i="1"/>
  <c r="K89" i="1"/>
  <c r="M89" i="1"/>
  <c r="N89" i="1" s="1"/>
  <c r="K85" i="1"/>
  <c r="M85" i="1"/>
  <c r="N85" i="1" s="1"/>
  <c r="M81" i="1"/>
  <c r="N81" i="1" s="1"/>
  <c r="K81" i="1"/>
  <c r="M77" i="1"/>
  <c r="N77" i="1" s="1"/>
  <c r="K77" i="1"/>
  <c r="K73" i="1"/>
  <c r="M73" i="1"/>
  <c r="N73" i="1" s="1"/>
  <c r="K69" i="1"/>
  <c r="M69" i="1"/>
  <c r="N69" i="1" s="1"/>
  <c r="M65" i="1"/>
  <c r="N65" i="1" s="1"/>
  <c r="K65" i="1"/>
  <c r="M61" i="1"/>
  <c r="N61" i="1" s="1"/>
  <c r="K61" i="1"/>
  <c r="K57" i="1"/>
  <c r="M57" i="1"/>
  <c r="N57" i="1" s="1"/>
  <c r="K53" i="1"/>
  <c r="M53" i="1"/>
  <c r="N53" i="1" s="1"/>
  <c r="K49" i="1"/>
  <c r="M49" i="1"/>
  <c r="N49" i="1" s="1"/>
  <c r="M45" i="1"/>
  <c r="N45" i="1" s="1"/>
  <c r="K45" i="1"/>
  <c r="K41" i="1"/>
  <c r="M41" i="1"/>
  <c r="N41" i="1" s="1"/>
  <c r="K37" i="1"/>
  <c r="M37" i="1"/>
  <c r="N37" i="1" s="1"/>
  <c r="M33" i="1"/>
  <c r="N33" i="1" s="1"/>
  <c r="K33" i="1"/>
  <c r="M29" i="1"/>
  <c r="N29" i="1" s="1"/>
  <c r="K29" i="1"/>
  <c r="M25" i="1"/>
  <c r="N25" i="1" s="1"/>
  <c r="K25" i="1"/>
  <c r="K21" i="1"/>
  <c r="M21" i="1"/>
  <c r="N21" i="1" s="1"/>
  <c r="M17" i="1"/>
  <c r="N17" i="1" s="1"/>
  <c r="K17" i="1"/>
  <c r="M13" i="1"/>
  <c r="N13" i="1" s="1"/>
  <c r="K13" i="1"/>
  <c r="K9" i="1"/>
  <c r="M9" i="1"/>
  <c r="N9" i="1" s="1"/>
  <c r="K5" i="1"/>
  <c r="M5" i="1"/>
  <c r="N5" i="1" s="1"/>
  <c r="O235" i="1"/>
  <c r="Q2" i="1"/>
  <c r="M552" i="1"/>
  <c r="N552" i="1" s="1"/>
  <c r="K552" i="1"/>
  <c r="K548" i="1"/>
  <c r="M548" i="1"/>
  <c r="N548" i="1" s="1"/>
  <c r="K544" i="1"/>
  <c r="M544" i="1"/>
  <c r="N544" i="1" s="1"/>
  <c r="M540" i="1"/>
  <c r="N540" i="1" s="1"/>
  <c r="K540" i="1"/>
  <c r="M536" i="1"/>
  <c r="N536" i="1" s="1"/>
  <c r="K536" i="1"/>
  <c r="K532" i="1"/>
  <c r="M532" i="1"/>
  <c r="N532" i="1" s="1"/>
  <c r="K528" i="1"/>
  <c r="M528" i="1"/>
  <c r="N528" i="1" s="1"/>
  <c r="M524" i="1"/>
  <c r="N524" i="1" s="1"/>
  <c r="K524" i="1"/>
  <c r="M520" i="1"/>
  <c r="N520" i="1" s="1"/>
  <c r="K520" i="1"/>
  <c r="M516" i="1"/>
  <c r="N516" i="1" s="1"/>
  <c r="K516" i="1"/>
  <c r="K512" i="1"/>
  <c r="M512" i="1"/>
  <c r="N512" i="1" s="1"/>
  <c r="M508" i="1"/>
  <c r="N508" i="1" s="1"/>
  <c r="K508" i="1"/>
  <c r="M504" i="1"/>
  <c r="N504" i="1" s="1"/>
  <c r="K504" i="1"/>
  <c r="K500" i="1"/>
  <c r="M500" i="1"/>
  <c r="N500" i="1" s="1"/>
  <c r="K496" i="1"/>
  <c r="M496" i="1"/>
  <c r="N496" i="1" s="1"/>
  <c r="M492" i="1"/>
  <c r="N492" i="1" s="1"/>
  <c r="K492" i="1"/>
  <c r="M488" i="1"/>
  <c r="N488" i="1" s="1"/>
  <c r="K488" i="1"/>
  <c r="K484" i="1"/>
  <c r="M484" i="1"/>
  <c r="N484" i="1" s="1"/>
  <c r="M480" i="1"/>
  <c r="N480" i="1" s="1"/>
  <c r="K480" i="1"/>
  <c r="M476" i="1"/>
  <c r="N476" i="1" s="1"/>
  <c r="K476" i="1"/>
  <c r="K472" i="1"/>
  <c r="M472" i="1"/>
  <c r="N472" i="1" s="1"/>
  <c r="K468" i="1"/>
  <c r="M468" i="1"/>
  <c r="N468" i="1" s="1"/>
  <c r="M464" i="1"/>
  <c r="N464" i="1" s="1"/>
  <c r="K464" i="1"/>
  <c r="M460" i="1"/>
  <c r="N460" i="1" s="1"/>
  <c r="K460" i="1"/>
  <c r="K456" i="1"/>
  <c r="M456" i="1"/>
  <c r="N456" i="1" s="1"/>
  <c r="K452" i="1"/>
  <c r="M452" i="1"/>
  <c r="N452" i="1" s="1"/>
  <c r="M448" i="1"/>
  <c r="N448" i="1" s="1"/>
  <c r="K448" i="1"/>
  <c r="M444" i="1"/>
  <c r="N444" i="1" s="1"/>
  <c r="K444" i="1"/>
  <c r="K440" i="1"/>
  <c r="M440" i="1"/>
  <c r="N440" i="1" s="1"/>
  <c r="K436" i="1"/>
  <c r="M436" i="1"/>
  <c r="N436" i="1" s="1"/>
  <c r="M432" i="1"/>
  <c r="N432" i="1" s="1"/>
  <c r="K432" i="1"/>
  <c r="M428" i="1"/>
  <c r="N428" i="1" s="1"/>
  <c r="K428" i="1"/>
  <c r="M424" i="1"/>
  <c r="N424" i="1" s="1"/>
  <c r="K424" i="1"/>
  <c r="M420" i="1"/>
  <c r="N420" i="1" s="1"/>
  <c r="K420" i="1"/>
  <c r="M416" i="1"/>
  <c r="N416" i="1" s="1"/>
  <c r="K416" i="1"/>
  <c r="M412" i="1"/>
  <c r="N412" i="1" s="1"/>
  <c r="K412" i="1"/>
  <c r="K408" i="1"/>
  <c r="M408" i="1"/>
  <c r="N408" i="1" s="1"/>
  <c r="K404" i="1"/>
  <c r="M404" i="1"/>
  <c r="N404" i="1" s="1"/>
  <c r="K400" i="1"/>
  <c r="M400" i="1"/>
  <c r="N400" i="1" s="1"/>
  <c r="M396" i="1"/>
  <c r="N396" i="1" s="1"/>
  <c r="K396" i="1"/>
  <c r="K392" i="1"/>
  <c r="M392" i="1"/>
  <c r="N392" i="1" s="1"/>
  <c r="K388" i="1"/>
  <c r="M388" i="1"/>
  <c r="N388" i="1" s="1"/>
  <c r="M384" i="1"/>
  <c r="N384" i="1" s="1"/>
  <c r="K384" i="1"/>
  <c r="M380" i="1"/>
  <c r="N380" i="1" s="1"/>
  <c r="K380" i="1"/>
  <c r="K376" i="1"/>
  <c r="M376" i="1"/>
  <c r="N376" i="1" s="1"/>
  <c r="K372" i="1"/>
  <c r="M372" i="1"/>
  <c r="N372" i="1" s="1"/>
  <c r="M368" i="1"/>
  <c r="N368" i="1" s="1"/>
  <c r="K368" i="1"/>
  <c r="M364" i="1"/>
  <c r="N364" i="1" s="1"/>
  <c r="K364" i="1"/>
  <c r="M360" i="1"/>
  <c r="N360" i="1" s="1"/>
  <c r="K360" i="1"/>
  <c r="K356" i="1"/>
  <c r="M356" i="1"/>
  <c r="N356" i="1" s="1"/>
  <c r="M352" i="1"/>
  <c r="N352" i="1" s="1"/>
  <c r="K352" i="1"/>
  <c r="K348" i="1"/>
  <c r="M348" i="1"/>
  <c r="N348" i="1" s="1"/>
  <c r="K344" i="1"/>
  <c r="M344" i="1"/>
  <c r="N344" i="1" s="1"/>
  <c r="M340" i="1"/>
  <c r="N340" i="1" s="1"/>
  <c r="K340" i="1"/>
  <c r="M336" i="1"/>
  <c r="N336" i="1" s="1"/>
  <c r="K336" i="1"/>
  <c r="K332" i="1"/>
  <c r="M332" i="1"/>
  <c r="N332" i="1" s="1"/>
  <c r="K328" i="1"/>
  <c r="M328" i="1"/>
  <c r="N328" i="1" s="1"/>
  <c r="M324" i="1"/>
  <c r="N324" i="1" s="1"/>
  <c r="K324" i="1"/>
  <c r="M320" i="1"/>
  <c r="N320" i="1" s="1"/>
  <c r="K320" i="1"/>
  <c r="K316" i="1"/>
  <c r="M316" i="1"/>
  <c r="N316" i="1" s="1"/>
  <c r="K312" i="1"/>
  <c r="M312" i="1"/>
  <c r="N312" i="1" s="1"/>
  <c r="M308" i="1"/>
  <c r="N308" i="1" s="1"/>
  <c r="K308" i="1"/>
  <c r="M304" i="1"/>
  <c r="N304" i="1" s="1"/>
  <c r="K304" i="1"/>
  <c r="M300" i="1"/>
  <c r="N300" i="1" s="1"/>
  <c r="K300" i="1"/>
  <c r="K296" i="1"/>
  <c r="M296" i="1"/>
  <c r="N296" i="1" s="1"/>
  <c r="K292" i="1"/>
  <c r="M292" i="1"/>
  <c r="N292" i="1" s="1"/>
  <c r="M288" i="1"/>
  <c r="N288" i="1" s="1"/>
  <c r="K288" i="1"/>
  <c r="K284" i="1"/>
  <c r="M284" i="1"/>
  <c r="N284" i="1" s="1"/>
  <c r="M280" i="1"/>
  <c r="N280" i="1" s="1"/>
  <c r="K280" i="1"/>
  <c r="K276" i="1"/>
  <c r="M276" i="1"/>
  <c r="N276" i="1" s="1"/>
  <c r="K272" i="1"/>
  <c r="M272" i="1"/>
  <c r="N272" i="1" s="1"/>
  <c r="M268" i="1"/>
  <c r="N268" i="1" s="1"/>
  <c r="K268" i="1"/>
  <c r="K264" i="1"/>
  <c r="M264" i="1"/>
  <c r="N264" i="1" s="1"/>
  <c r="K260" i="1"/>
  <c r="M260" i="1"/>
  <c r="N260" i="1" s="1"/>
  <c r="M256" i="1"/>
  <c r="N256" i="1" s="1"/>
  <c r="K256" i="1"/>
  <c r="M252" i="1"/>
  <c r="N252" i="1" s="1"/>
  <c r="K252" i="1"/>
  <c r="K248" i="1"/>
  <c r="M248" i="1"/>
  <c r="N248" i="1" s="1"/>
  <c r="K244" i="1"/>
  <c r="M244" i="1"/>
  <c r="N244" i="1" s="1"/>
  <c r="M240" i="1"/>
  <c r="N240" i="1" s="1"/>
  <c r="K240" i="1"/>
  <c r="M236" i="1"/>
  <c r="N236" i="1" s="1"/>
  <c r="K236" i="1"/>
  <c r="K232" i="1"/>
  <c r="M232" i="1"/>
  <c r="N232" i="1" s="1"/>
  <c r="K228" i="1"/>
  <c r="M228" i="1"/>
  <c r="N228" i="1" s="1"/>
  <c r="M224" i="1"/>
  <c r="N224" i="1" s="1"/>
  <c r="K224" i="1"/>
  <c r="M220" i="1"/>
  <c r="N220" i="1" s="1"/>
  <c r="K220" i="1"/>
  <c r="K216" i="1"/>
  <c r="M216" i="1"/>
  <c r="N216" i="1" s="1"/>
  <c r="K212" i="1"/>
  <c r="M212" i="1"/>
  <c r="N212" i="1" s="1"/>
  <c r="M208" i="1"/>
  <c r="N208" i="1" s="1"/>
  <c r="K208" i="1"/>
  <c r="K204" i="1"/>
  <c r="M204" i="1"/>
  <c r="N204" i="1" s="1"/>
  <c r="K200" i="1"/>
  <c r="M200" i="1"/>
  <c r="N200" i="1" s="1"/>
  <c r="M196" i="1"/>
  <c r="N196" i="1" s="1"/>
  <c r="K196" i="1"/>
  <c r="M192" i="1"/>
  <c r="N192" i="1" s="1"/>
  <c r="K192" i="1"/>
  <c r="M188" i="1"/>
  <c r="N188" i="1" s="1"/>
  <c r="K188" i="1"/>
  <c r="K184" i="1"/>
  <c r="M184" i="1"/>
  <c r="N184" i="1" s="1"/>
  <c r="K180" i="1"/>
  <c r="M180" i="1"/>
  <c r="N180" i="1" s="1"/>
  <c r="K176" i="1"/>
  <c r="M176" i="1"/>
  <c r="N176" i="1" s="1"/>
  <c r="M172" i="1"/>
  <c r="N172" i="1" s="1"/>
  <c r="K172" i="1"/>
  <c r="M168" i="1"/>
  <c r="N168" i="1" s="1"/>
  <c r="K168" i="1"/>
  <c r="K164" i="1"/>
  <c r="M164" i="1"/>
  <c r="N164" i="1" s="1"/>
  <c r="K160" i="1"/>
  <c r="M160" i="1"/>
  <c r="N160" i="1" s="1"/>
  <c r="M156" i="1"/>
  <c r="N156" i="1" s="1"/>
  <c r="K156" i="1"/>
  <c r="M152" i="1"/>
  <c r="N152" i="1" s="1"/>
  <c r="K152" i="1"/>
  <c r="K148" i="1"/>
  <c r="M148" i="1"/>
  <c r="N148" i="1" s="1"/>
  <c r="M144" i="1"/>
  <c r="N144" i="1" s="1"/>
  <c r="K144" i="1"/>
  <c r="M140" i="1"/>
  <c r="N140" i="1" s="1"/>
  <c r="K140" i="1"/>
  <c r="K136" i="1"/>
  <c r="M136" i="1"/>
  <c r="N136" i="1" s="1"/>
  <c r="K132" i="1"/>
  <c r="M132" i="1"/>
  <c r="N132" i="1" s="1"/>
  <c r="M128" i="1"/>
  <c r="N128" i="1" s="1"/>
  <c r="K128" i="1"/>
  <c r="M124" i="1"/>
  <c r="N124" i="1" s="1"/>
  <c r="K124" i="1"/>
  <c r="K120" i="1"/>
  <c r="M120" i="1"/>
  <c r="N120" i="1" s="1"/>
  <c r="K116" i="1"/>
  <c r="M116" i="1"/>
  <c r="N116" i="1" s="1"/>
  <c r="M112" i="1"/>
  <c r="N112" i="1" s="1"/>
  <c r="K112" i="1"/>
  <c r="M108" i="1"/>
  <c r="N108" i="1" s="1"/>
  <c r="K108" i="1"/>
  <c r="K104" i="1"/>
  <c r="M104" i="1"/>
  <c r="N104" i="1" s="1"/>
  <c r="K100" i="1"/>
  <c r="M100" i="1"/>
  <c r="N100" i="1" s="1"/>
  <c r="M96" i="1"/>
  <c r="N96" i="1" s="1"/>
  <c r="K96" i="1"/>
  <c r="M92" i="1"/>
  <c r="N92" i="1" s="1"/>
  <c r="K92" i="1"/>
  <c r="K88" i="1"/>
  <c r="M88" i="1"/>
  <c r="N88" i="1" s="1"/>
  <c r="K84" i="1"/>
  <c r="M84" i="1"/>
  <c r="N84" i="1" s="1"/>
  <c r="M80" i="1"/>
  <c r="N80" i="1" s="1"/>
  <c r="K80" i="1"/>
  <c r="M76" i="1"/>
  <c r="N76" i="1" s="1"/>
  <c r="K76" i="1"/>
  <c r="K72" i="1"/>
  <c r="M72" i="1"/>
  <c r="N72" i="1" s="1"/>
  <c r="K68" i="1"/>
  <c r="M68" i="1"/>
  <c r="N68" i="1" s="1"/>
  <c r="M64" i="1"/>
  <c r="N64" i="1" s="1"/>
  <c r="K64" i="1"/>
  <c r="M60" i="1"/>
  <c r="N60" i="1" s="1"/>
  <c r="K60" i="1"/>
  <c r="K56" i="1"/>
  <c r="M56" i="1"/>
  <c r="N56" i="1" s="1"/>
  <c r="K52" i="1"/>
  <c r="M52" i="1"/>
  <c r="N52" i="1" s="1"/>
  <c r="K48" i="1"/>
  <c r="M48" i="1"/>
  <c r="N48" i="1" s="1"/>
  <c r="M44" i="1"/>
  <c r="N44" i="1" s="1"/>
  <c r="K44" i="1"/>
  <c r="M40" i="1"/>
  <c r="N40" i="1" s="1"/>
  <c r="K40" i="1"/>
  <c r="K36" i="1"/>
  <c r="M36" i="1"/>
  <c r="N36" i="1" s="1"/>
  <c r="K32" i="1"/>
  <c r="M32" i="1"/>
  <c r="N32" i="1" s="1"/>
  <c r="M28" i="1"/>
  <c r="N28" i="1" s="1"/>
  <c r="K28" i="1"/>
  <c r="K24" i="1"/>
  <c r="M24" i="1"/>
  <c r="N24" i="1" s="1"/>
  <c r="K20" i="1"/>
  <c r="M20" i="1"/>
  <c r="N20" i="1" s="1"/>
  <c r="M16" i="1"/>
  <c r="N16" i="1" s="1"/>
  <c r="K16" i="1"/>
  <c r="M12" i="1"/>
  <c r="N12" i="1" s="1"/>
  <c r="K12" i="1"/>
  <c r="K8" i="1"/>
  <c r="M8" i="1"/>
  <c r="N8" i="1" s="1"/>
  <c r="M4" i="1"/>
  <c r="N4" i="1" s="1"/>
  <c r="K4" i="1"/>
  <c r="K550" i="1"/>
  <c r="M550" i="1"/>
  <c r="N550" i="1" s="1"/>
  <c r="M542" i="1"/>
  <c r="N542" i="1" s="1"/>
  <c r="K542" i="1"/>
  <c r="M534" i="1"/>
  <c r="N534" i="1" s="1"/>
  <c r="K534" i="1"/>
  <c r="K526" i="1"/>
  <c r="M526" i="1"/>
  <c r="N526" i="1" s="1"/>
  <c r="M518" i="1"/>
  <c r="N518" i="1" s="1"/>
  <c r="K518" i="1"/>
  <c r="M510" i="1"/>
  <c r="N510" i="1" s="1"/>
  <c r="K510" i="1"/>
  <c r="K502" i="1"/>
  <c r="M502" i="1"/>
  <c r="N502" i="1" s="1"/>
  <c r="M494" i="1"/>
  <c r="N494" i="1" s="1"/>
  <c r="K494" i="1"/>
  <c r="K486" i="1"/>
  <c r="M486" i="1"/>
  <c r="N486" i="1" s="1"/>
  <c r="M478" i="1"/>
  <c r="N478" i="1" s="1"/>
  <c r="K478" i="1"/>
  <c r="K474" i="1"/>
  <c r="M474" i="1"/>
  <c r="N474" i="1" s="1"/>
  <c r="M466" i="1"/>
  <c r="N466" i="1" s="1"/>
  <c r="K466" i="1"/>
  <c r="K458" i="1"/>
  <c r="M458" i="1"/>
  <c r="N458" i="1" s="1"/>
  <c r="M450" i="1"/>
  <c r="N450" i="1" s="1"/>
  <c r="K450" i="1"/>
  <c r="K442" i="1"/>
  <c r="M442" i="1"/>
  <c r="N442" i="1" s="1"/>
  <c r="M434" i="1"/>
  <c r="N434" i="1" s="1"/>
  <c r="K434" i="1"/>
  <c r="M430" i="1"/>
  <c r="N430" i="1" s="1"/>
  <c r="K430" i="1"/>
  <c r="M422" i="1"/>
  <c r="N422" i="1" s="1"/>
  <c r="K422" i="1"/>
  <c r="M414" i="1"/>
  <c r="N414" i="1" s="1"/>
  <c r="K414" i="1"/>
  <c r="K410" i="1"/>
  <c r="M410" i="1"/>
  <c r="N410" i="1" s="1"/>
  <c r="K402" i="1"/>
  <c r="M402" i="1"/>
  <c r="N402" i="1" s="1"/>
  <c r="M394" i="1"/>
  <c r="N394" i="1" s="1"/>
  <c r="K394" i="1"/>
  <c r="M390" i="1"/>
  <c r="N390" i="1" s="1"/>
  <c r="K390" i="1"/>
  <c r="M382" i="1"/>
  <c r="N382" i="1" s="1"/>
  <c r="K382" i="1"/>
  <c r="M374" i="1"/>
  <c r="N374" i="1" s="1"/>
  <c r="K374" i="1"/>
  <c r="M366" i="1"/>
  <c r="N366" i="1" s="1"/>
  <c r="K366" i="1"/>
  <c r="K358" i="1"/>
  <c r="M358" i="1"/>
  <c r="N358" i="1" s="1"/>
  <c r="M350" i="1"/>
  <c r="N350" i="1" s="1"/>
  <c r="K350" i="1"/>
  <c r="K342" i="1"/>
  <c r="M342" i="1"/>
  <c r="N342" i="1" s="1"/>
  <c r="M334" i="1"/>
  <c r="N334" i="1" s="1"/>
  <c r="K334" i="1"/>
  <c r="K326" i="1"/>
  <c r="M326" i="1"/>
  <c r="N326" i="1" s="1"/>
  <c r="K314" i="1"/>
  <c r="M314" i="1"/>
  <c r="N314" i="1" s="1"/>
  <c r="M306" i="1"/>
  <c r="N306" i="1" s="1"/>
  <c r="K306" i="1"/>
  <c r="K298" i="1"/>
  <c r="M298" i="1"/>
  <c r="N298" i="1" s="1"/>
  <c r="K290" i="1"/>
  <c r="M290" i="1"/>
  <c r="N290" i="1" s="1"/>
  <c r="M282" i="1"/>
  <c r="N282" i="1" s="1"/>
  <c r="K282" i="1"/>
  <c r="K274" i="1"/>
  <c r="M274" i="1"/>
  <c r="N274" i="1" s="1"/>
  <c r="M262" i="1"/>
  <c r="N262" i="1" s="1"/>
  <c r="K262" i="1"/>
  <c r="M254" i="1"/>
  <c r="N254" i="1" s="1"/>
  <c r="K254" i="1"/>
  <c r="M246" i="1"/>
  <c r="N246" i="1" s="1"/>
  <c r="K246" i="1"/>
  <c r="M238" i="1"/>
  <c r="N238" i="1" s="1"/>
  <c r="K238" i="1"/>
  <c r="K230" i="1"/>
  <c r="M230" i="1"/>
  <c r="N230" i="1" s="1"/>
  <c r="M218" i="1"/>
  <c r="N218" i="1" s="1"/>
  <c r="K218" i="1"/>
  <c r="K210" i="1"/>
  <c r="M210" i="1"/>
  <c r="N210" i="1" s="1"/>
  <c r="M206" i="1"/>
  <c r="N206" i="1" s="1"/>
  <c r="K206" i="1"/>
  <c r="K198" i="1"/>
  <c r="M198" i="1"/>
  <c r="N198" i="1" s="1"/>
  <c r="M190" i="1"/>
  <c r="N190" i="1" s="1"/>
  <c r="K190" i="1"/>
  <c r="K182" i="1"/>
  <c r="M182" i="1"/>
  <c r="N182" i="1" s="1"/>
  <c r="M174" i="1"/>
  <c r="N174" i="1" s="1"/>
  <c r="K174" i="1"/>
  <c r="K166" i="1"/>
  <c r="M166" i="1"/>
  <c r="N166" i="1" s="1"/>
  <c r="M158" i="1"/>
  <c r="N158" i="1" s="1"/>
  <c r="K158" i="1"/>
  <c r="K154" i="1"/>
  <c r="M154" i="1"/>
  <c r="N154" i="1" s="1"/>
  <c r="M146" i="1"/>
  <c r="N146" i="1" s="1"/>
  <c r="K146" i="1"/>
  <c r="M138" i="1"/>
  <c r="N138" i="1" s="1"/>
  <c r="K138" i="1"/>
  <c r="M130" i="1"/>
  <c r="N130" i="1" s="1"/>
  <c r="K130" i="1"/>
  <c r="M126" i="1"/>
  <c r="N126" i="1" s="1"/>
  <c r="K126" i="1"/>
  <c r="K118" i="1"/>
  <c r="M118" i="1"/>
  <c r="N118" i="1" s="1"/>
  <c r="M110" i="1"/>
  <c r="N110" i="1" s="1"/>
  <c r="K110" i="1"/>
  <c r="K102" i="1"/>
  <c r="M102" i="1"/>
  <c r="N102" i="1" s="1"/>
  <c r="M94" i="1"/>
  <c r="N94" i="1" s="1"/>
  <c r="K94" i="1"/>
  <c r="K86" i="1"/>
  <c r="M86" i="1"/>
  <c r="N86" i="1" s="1"/>
  <c r="K74" i="1"/>
  <c r="M74" i="1"/>
  <c r="N74" i="1" s="1"/>
  <c r="M66" i="1"/>
  <c r="N66" i="1" s="1"/>
  <c r="K66" i="1"/>
  <c r="M58" i="1"/>
  <c r="N58" i="1" s="1"/>
  <c r="K58" i="1"/>
  <c r="K50" i="1"/>
  <c r="M50" i="1"/>
  <c r="N50" i="1" s="1"/>
  <c r="K42" i="1"/>
  <c r="M42" i="1"/>
  <c r="N42" i="1" s="1"/>
  <c r="M34" i="1"/>
  <c r="N34" i="1" s="1"/>
  <c r="K34" i="1"/>
  <c r="K26" i="1"/>
  <c r="M26" i="1"/>
  <c r="N26" i="1" s="1"/>
  <c r="M10" i="1"/>
  <c r="N10" i="1" s="1"/>
  <c r="K10" i="1"/>
  <c r="M553" i="1"/>
  <c r="N553" i="1" s="1"/>
  <c r="K553" i="1"/>
  <c r="K545" i="1"/>
  <c r="M545" i="1"/>
  <c r="N545" i="1" s="1"/>
  <c r="M541" i="1"/>
  <c r="N541" i="1" s="1"/>
  <c r="K541" i="1"/>
  <c r="M537" i="1"/>
  <c r="N537" i="1" s="1"/>
  <c r="K537" i="1"/>
  <c r="K529" i="1"/>
  <c r="M529" i="1"/>
  <c r="N529" i="1" s="1"/>
  <c r="M525" i="1"/>
  <c r="N525" i="1" s="1"/>
  <c r="K525" i="1"/>
  <c r="M521" i="1"/>
  <c r="N521" i="1" s="1"/>
  <c r="K521" i="1"/>
  <c r="K513" i="1"/>
  <c r="M513" i="1"/>
  <c r="N513" i="1" s="1"/>
  <c r="M509" i="1"/>
  <c r="N509" i="1" s="1"/>
  <c r="K509" i="1"/>
  <c r="M505" i="1"/>
  <c r="N505" i="1" s="1"/>
  <c r="K505" i="1"/>
  <c r="K497" i="1"/>
  <c r="M497" i="1"/>
  <c r="N497" i="1" s="1"/>
  <c r="M493" i="1"/>
  <c r="N493" i="1" s="1"/>
  <c r="K493" i="1"/>
  <c r="M489" i="1"/>
  <c r="N489" i="1" s="1"/>
  <c r="K489" i="1"/>
  <c r="M481" i="1"/>
  <c r="N481" i="1" s="1"/>
  <c r="K481" i="1"/>
  <c r="M477" i="1"/>
  <c r="N477" i="1" s="1"/>
  <c r="K477" i="1"/>
  <c r="K473" i="1"/>
  <c r="M473" i="1"/>
  <c r="N473" i="1" s="1"/>
  <c r="M465" i="1"/>
  <c r="N465" i="1" s="1"/>
  <c r="K465" i="1"/>
  <c r="M461" i="1"/>
  <c r="N461" i="1" s="1"/>
  <c r="K461" i="1"/>
  <c r="K457" i="1"/>
  <c r="M457" i="1"/>
  <c r="N457" i="1" s="1"/>
  <c r="M449" i="1"/>
  <c r="N449" i="1" s="1"/>
  <c r="K449" i="1"/>
  <c r="M445" i="1"/>
  <c r="N445" i="1" s="1"/>
  <c r="K445" i="1"/>
  <c r="K441" i="1"/>
  <c r="M441" i="1"/>
  <c r="N441" i="1" s="1"/>
  <c r="M433" i="1"/>
  <c r="N433" i="1" s="1"/>
  <c r="K433" i="1"/>
  <c r="M425" i="1"/>
  <c r="N425" i="1" s="1"/>
  <c r="K425" i="1"/>
  <c r="M417" i="1"/>
  <c r="N417" i="1" s="1"/>
  <c r="K417" i="1"/>
  <c r="K409" i="1"/>
  <c r="M409" i="1"/>
  <c r="N409" i="1" s="1"/>
  <c r="K405" i="1"/>
  <c r="M405" i="1"/>
  <c r="N405" i="1" s="1"/>
  <c r="K397" i="1"/>
  <c r="M397" i="1"/>
  <c r="N397" i="1" s="1"/>
  <c r="M389" i="1"/>
  <c r="N389" i="1" s="1"/>
  <c r="K389" i="1"/>
  <c r="K385" i="1"/>
  <c r="M385" i="1"/>
  <c r="N385" i="1" s="1"/>
  <c r="M377" i="1"/>
  <c r="N377" i="1" s="1"/>
  <c r="K377" i="1"/>
  <c r="M365" i="1"/>
  <c r="N365" i="1" s="1"/>
  <c r="K365" i="1"/>
  <c r="K357" i="1"/>
  <c r="M357" i="1"/>
  <c r="N357" i="1" s="1"/>
  <c r="M349" i="1"/>
  <c r="N349" i="1" s="1"/>
  <c r="K349" i="1"/>
  <c r="K341" i="1"/>
  <c r="M341" i="1"/>
  <c r="N341" i="1" s="1"/>
  <c r="M333" i="1"/>
  <c r="N333" i="1" s="1"/>
  <c r="K333" i="1"/>
  <c r="K325" i="1"/>
  <c r="M325" i="1"/>
  <c r="N325" i="1" s="1"/>
  <c r="M317" i="1"/>
  <c r="N317" i="1" s="1"/>
  <c r="K317" i="1"/>
  <c r="M305" i="1"/>
  <c r="N305" i="1" s="1"/>
  <c r="K305" i="1"/>
  <c r="K297" i="1"/>
  <c r="M297" i="1"/>
  <c r="N297" i="1" s="1"/>
  <c r="M285" i="1"/>
  <c r="N285" i="1" s="1"/>
  <c r="K285" i="1"/>
  <c r="M265" i="1"/>
  <c r="N265" i="1" s="1"/>
  <c r="K265" i="1"/>
  <c r="M125" i="1"/>
  <c r="N125" i="1" s="1"/>
  <c r="K125" i="1"/>
  <c r="M2" i="1"/>
  <c r="N2" i="1" s="1"/>
  <c r="K2" i="1"/>
  <c r="K551" i="1"/>
  <c r="M551" i="1"/>
  <c r="N551" i="1" s="1"/>
  <c r="K547" i="1"/>
  <c r="M547" i="1"/>
  <c r="N547" i="1" s="1"/>
  <c r="M543" i="1"/>
  <c r="N543" i="1" s="1"/>
  <c r="K543" i="1"/>
  <c r="M539" i="1"/>
  <c r="N539" i="1" s="1"/>
  <c r="K539" i="1"/>
  <c r="M535" i="1"/>
  <c r="N535" i="1" s="1"/>
  <c r="K535" i="1"/>
  <c r="K531" i="1"/>
  <c r="M531" i="1"/>
  <c r="N531" i="1" s="1"/>
  <c r="K527" i="1"/>
  <c r="M527" i="1"/>
  <c r="N527" i="1" s="1"/>
  <c r="M523" i="1"/>
  <c r="N523" i="1" s="1"/>
  <c r="K523" i="1"/>
  <c r="M519" i="1"/>
  <c r="N519" i="1" s="1"/>
  <c r="K519" i="1"/>
  <c r="K515" i="1"/>
  <c r="M515" i="1"/>
  <c r="N515" i="1" s="1"/>
  <c r="K511" i="1"/>
  <c r="M511" i="1"/>
  <c r="N511" i="1" s="1"/>
  <c r="M507" i="1"/>
  <c r="N507" i="1" s="1"/>
  <c r="K507" i="1"/>
  <c r="M503" i="1"/>
  <c r="N503" i="1" s="1"/>
  <c r="K503" i="1"/>
  <c r="K499" i="1"/>
  <c r="M499" i="1"/>
  <c r="N499" i="1" s="1"/>
  <c r="K495" i="1"/>
  <c r="M495" i="1"/>
  <c r="N495" i="1" s="1"/>
  <c r="M491" i="1"/>
  <c r="N491" i="1" s="1"/>
  <c r="K491" i="1"/>
  <c r="M487" i="1"/>
  <c r="N487" i="1" s="1"/>
  <c r="K487" i="1"/>
  <c r="K483" i="1"/>
  <c r="M483" i="1"/>
  <c r="N483" i="1" s="1"/>
  <c r="M479" i="1"/>
  <c r="N479" i="1" s="1"/>
  <c r="K479" i="1"/>
  <c r="M475" i="1"/>
  <c r="N475" i="1" s="1"/>
  <c r="K475" i="1"/>
  <c r="K471" i="1"/>
  <c r="M471" i="1"/>
  <c r="N471" i="1" s="1"/>
  <c r="K467" i="1"/>
  <c r="M467" i="1"/>
  <c r="N467" i="1" s="1"/>
  <c r="M463" i="1"/>
  <c r="N463" i="1" s="1"/>
  <c r="K463" i="1"/>
  <c r="M459" i="1"/>
  <c r="N459" i="1" s="1"/>
  <c r="K459" i="1"/>
  <c r="K455" i="1"/>
  <c r="M455" i="1"/>
  <c r="N455" i="1" s="1"/>
  <c r="K451" i="1"/>
  <c r="M451" i="1"/>
  <c r="N451" i="1" s="1"/>
  <c r="M447" i="1"/>
  <c r="N447" i="1" s="1"/>
  <c r="K447" i="1"/>
  <c r="M443" i="1"/>
  <c r="N443" i="1" s="1"/>
  <c r="K443" i="1"/>
  <c r="K439" i="1"/>
  <c r="M439" i="1"/>
  <c r="N439" i="1" s="1"/>
  <c r="K435" i="1"/>
  <c r="M435" i="1"/>
  <c r="N435" i="1" s="1"/>
  <c r="M431" i="1"/>
  <c r="N431" i="1" s="1"/>
  <c r="K431" i="1"/>
  <c r="M427" i="1"/>
  <c r="N427" i="1" s="1"/>
  <c r="K427" i="1"/>
  <c r="M423" i="1"/>
  <c r="N423" i="1" s="1"/>
  <c r="K423" i="1"/>
  <c r="M419" i="1"/>
  <c r="N419" i="1" s="1"/>
  <c r="K419" i="1"/>
  <c r="M415" i="1"/>
  <c r="N415" i="1" s="1"/>
  <c r="K415" i="1"/>
  <c r="K411" i="1"/>
  <c r="M411" i="1"/>
  <c r="N411" i="1" s="1"/>
  <c r="K407" i="1"/>
  <c r="M407" i="1"/>
  <c r="N407" i="1" s="1"/>
  <c r="K403" i="1"/>
  <c r="M403" i="1"/>
  <c r="N403" i="1" s="1"/>
  <c r="K399" i="1"/>
  <c r="M399" i="1"/>
  <c r="N399" i="1" s="1"/>
  <c r="M395" i="1"/>
  <c r="N395" i="1" s="1"/>
  <c r="K395" i="1"/>
  <c r="K391" i="1"/>
  <c r="M391" i="1"/>
  <c r="N391" i="1" s="1"/>
  <c r="K387" i="1"/>
  <c r="M387" i="1"/>
  <c r="N387" i="1" s="1"/>
  <c r="M383" i="1"/>
  <c r="N383" i="1" s="1"/>
  <c r="K383" i="1"/>
  <c r="M379" i="1"/>
  <c r="N379" i="1" s="1"/>
  <c r="K379" i="1"/>
  <c r="M375" i="1"/>
  <c r="N375" i="1" s="1"/>
  <c r="K375" i="1"/>
  <c r="K371" i="1"/>
  <c r="M371" i="1"/>
  <c r="N371" i="1" s="1"/>
  <c r="M367" i="1"/>
  <c r="N367" i="1" s="1"/>
  <c r="K367" i="1"/>
  <c r="M363" i="1"/>
  <c r="N363" i="1" s="1"/>
  <c r="K363" i="1"/>
  <c r="M359" i="1"/>
  <c r="N359" i="1" s="1"/>
  <c r="K359" i="1"/>
  <c r="K355" i="1"/>
  <c r="M355" i="1"/>
  <c r="N355" i="1" s="1"/>
  <c r="M351" i="1"/>
  <c r="N351" i="1" s="1"/>
  <c r="K351" i="1"/>
  <c r="K347" i="1"/>
  <c r="M347" i="1"/>
  <c r="N347" i="1" s="1"/>
  <c r="K343" i="1"/>
  <c r="M343" i="1"/>
  <c r="N343" i="1" s="1"/>
  <c r="M339" i="1"/>
  <c r="N339" i="1" s="1"/>
  <c r="K339" i="1"/>
  <c r="M335" i="1"/>
  <c r="N335" i="1" s="1"/>
  <c r="K335" i="1"/>
  <c r="M331" i="1"/>
  <c r="N331" i="1" s="1"/>
  <c r="K331" i="1"/>
  <c r="K327" i="1"/>
  <c r="M327" i="1"/>
  <c r="N327" i="1" s="1"/>
  <c r="M323" i="1"/>
  <c r="N323" i="1" s="1"/>
  <c r="K323" i="1"/>
  <c r="M319" i="1"/>
  <c r="N319" i="1" s="1"/>
  <c r="K319" i="1"/>
  <c r="M315" i="1"/>
  <c r="N315" i="1" s="1"/>
  <c r="K315" i="1"/>
  <c r="K311" i="1"/>
  <c r="M311" i="1"/>
  <c r="N311" i="1" s="1"/>
  <c r="M307" i="1"/>
  <c r="N307" i="1" s="1"/>
  <c r="K307" i="1"/>
  <c r="M303" i="1"/>
  <c r="N303" i="1" s="1"/>
  <c r="K303" i="1"/>
  <c r="M299" i="1"/>
  <c r="N299" i="1" s="1"/>
  <c r="K299" i="1"/>
  <c r="K295" i="1"/>
  <c r="M295" i="1"/>
  <c r="N295" i="1" s="1"/>
  <c r="K291" i="1"/>
  <c r="M291" i="1"/>
  <c r="N291" i="1" s="1"/>
  <c r="M287" i="1"/>
  <c r="N287" i="1" s="1"/>
  <c r="K287" i="1"/>
  <c r="K283" i="1"/>
  <c r="M283" i="1"/>
  <c r="N283" i="1" s="1"/>
  <c r="K279" i="1"/>
  <c r="M279" i="1"/>
  <c r="N279" i="1" s="1"/>
  <c r="K275" i="1"/>
  <c r="M275" i="1"/>
  <c r="N275" i="1" s="1"/>
  <c r="K271" i="1"/>
  <c r="M271" i="1"/>
  <c r="N271" i="1" s="1"/>
  <c r="M267" i="1"/>
  <c r="N267" i="1" s="1"/>
  <c r="K267" i="1"/>
  <c r="K263" i="1"/>
  <c r="M263" i="1"/>
  <c r="N263" i="1" s="1"/>
  <c r="K259" i="1"/>
  <c r="M259" i="1"/>
  <c r="N259" i="1" s="1"/>
  <c r="M255" i="1"/>
  <c r="N255" i="1" s="1"/>
  <c r="K255" i="1"/>
  <c r="M251" i="1"/>
  <c r="N251" i="1" s="1"/>
  <c r="K251" i="1"/>
  <c r="M247" i="1"/>
  <c r="N247" i="1" s="1"/>
  <c r="K247" i="1"/>
  <c r="K243" i="1"/>
  <c r="M243" i="1"/>
  <c r="N243" i="1" s="1"/>
  <c r="M239" i="1"/>
  <c r="N239" i="1" s="1"/>
  <c r="K239" i="1"/>
  <c r="M235" i="1"/>
  <c r="N235" i="1" s="1"/>
  <c r="K235" i="1"/>
  <c r="K231" i="1"/>
  <c r="M231" i="1"/>
  <c r="N231" i="1" s="1"/>
  <c r="K227" i="1"/>
  <c r="M227" i="1"/>
  <c r="N227" i="1" s="1"/>
  <c r="M223" i="1"/>
  <c r="N223" i="1" s="1"/>
  <c r="K223" i="1"/>
  <c r="M219" i="1"/>
  <c r="N219" i="1" s="1"/>
  <c r="K219" i="1"/>
  <c r="K215" i="1"/>
  <c r="M215" i="1"/>
  <c r="N215" i="1" s="1"/>
  <c r="K211" i="1"/>
  <c r="M211" i="1"/>
  <c r="N211" i="1" s="1"/>
  <c r="M207" i="1"/>
  <c r="N207" i="1" s="1"/>
  <c r="K207" i="1"/>
  <c r="M203" i="1"/>
  <c r="N203" i="1" s="1"/>
  <c r="K203" i="1"/>
  <c r="K199" i="1"/>
  <c r="M199" i="1"/>
  <c r="N199" i="1" s="1"/>
  <c r="M195" i="1"/>
  <c r="N195" i="1" s="1"/>
  <c r="K195" i="1"/>
  <c r="M191" i="1"/>
  <c r="N191" i="1" s="1"/>
  <c r="K191" i="1"/>
  <c r="M187" i="1"/>
  <c r="N187" i="1" s="1"/>
  <c r="K187" i="1"/>
  <c r="K183" i="1"/>
  <c r="M183" i="1"/>
  <c r="N183" i="1" s="1"/>
  <c r="K179" i="1"/>
  <c r="M179" i="1"/>
  <c r="N179" i="1" s="1"/>
  <c r="M175" i="1"/>
  <c r="N175" i="1" s="1"/>
  <c r="K175" i="1"/>
  <c r="M171" i="1"/>
  <c r="N171" i="1" s="1"/>
  <c r="K171" i="1"/>
  <c r="K167" i="1"/>
  <c r="M167" i="1"/>
  <c r="N167" i="1" s="1"/>
  <c r="K163" i="1"/>
  <c r="M163" i="1"/>
  <c r="N163" i="1" s="1"/>
  <c r="M159" i="1"/>
  <c r="N159" i="1" s="1"/>
  <c r="K159" i="1"/>
  <c r="K155" i="1"/>
  <c r="M155" i="1"/>
  <c r="N155" i="1" s="1"/>
  <c r="K151" i="1"/>
  <c r="M151" i="1"/>
  <c r="N151" i="1" s="1"/>
  <c r="M147" i="1"/>
  <c r="N147" i="1" s="1"/>
  <c r="K147" i="1"/>
  <c r="M143" i="1"/>
  <c r="N143" i="1" s="1"/>
  <c r="K143" i="1"/>
  <c r="K139" i="1"/>
  <c r="M139" i="1"/>
  <c r="N139" i="1" s="1"/>
  <c r="K135" i="1"/>
  <c r="M135" i="1"/>
  <c r="N135" i="1" s="1"/>
  <c r="M131" i="1"/>
  <c r="N131" i="1" s="1"/>
  <c r="K131" i="1"/>
  <c r="M127" i="1"/>
  <c r="N127" i="1" s="1"/>
  <c r="K127" i="1"/>
  <c r="K123" i="1"/>
  <c r="M123" i="1"/>
  <c r="N123" i="1" s="1"/>
  <c r="K119" i="1"/>
  <c r="M119" i="1"/>
  <c r="N119" i="1" s="1"/>
  <c r="M115" i="1"/>
  <c r="N115" i="1" s="1"/>
  <c r="K115" i="1"/>
  <c r="M111" i="1"/>
  <c r="N111" i="1" s="1"/>
  <c r="K111" i="1"/>
  <c r="K107" i="1"/>
  <c r="M107" i="1"/>
  <c r="N107" i="1" s="1"/>
  <c r="K103" i="1"/>
  <c r="M103" i="1"/>
  <c r="N103" i="1" s="1"/>
  <c r="M99" i="1"/>
  <c r="N99" i="1" s="1"/>
  <c r="K99" i="1"/>
  <c r="M95" i="1"/>
  <c r="N95" i="1" s="1"/>
  <c r="K95" i="1"/>
  <c r="K91" i="1"/>
  <c r="M91" i="1"/>
  <c r="N91" i="1" s="1"/>
  <c r="K87" i="1"/>
  <c r="M87" i="1"/>
  <c r="N87" i="1" s="1"/>
  <c r="M83" i="1"/>
  <c r="N83" i="1" s="1"/>
  <c r="K83" i="1"/>
  <c r="M79" i="1"/>
  <c r="N79" i="1" s="1"/>
  <c r="K79" i="1"/>
  <c r="K75" i="1"/>
  <c r="M75" i="1"/>
  <c r="N75" i="1" s="1"/>
  <c r="K71" i="1"/>
  <c r="M71" i="1"/>
  <c r="N71" i="1" s="1"/>
  <c r="M67" i="1"/>
  <c r="N67" i="1" s="1"/>
  <c r="K67" i="1"/>
  <c r="M63" i="1"/>
  <c r="N63" i="1" s="1"/>
  <c r="K63" i="1"/>
  <c r="M59" i="1"/>
  <c r="N59" i="1" s="1"/>
  <c r="K59" i="1"/>
  <c r="K55" i="1"/>
  <c r="M55" i="1"/>
  <c r="N55" i="1" s="1"/>
  <c r="K51" i="1"/>
  <c r="M51" i="1"/>
  <c r="N51" i="1" s="1"/>
  <c r="M47" i="1"/>
  <c r="N47" i="1" s="1"/>
  <c r="K47" i="1"/>
  <c r="M43" i="1"/>
  <c r="N43" i="1" s="1"/>
  <c r="K43" i="1"/>
  <c r="K39" i="1"/>
  <c r="M39" i="1"/>
  <c r="N39" i="1" s="1"/>
  <c r="K35" i="1"/>
  <c r="M35" i="1"/>
  <c r="N35" i="1" s="1"/>
  <c r="M31" i="1"/>
  <c r="N31" i="1" s="1"/>
  <c r="K31" i="1"/>
  <c r="K27" i="1"/>
  <c r="M27" i="1"/>
  <c r="N27" i="1" s="1"/>
  <c r="K23" i="1"/>
  <c r="M23" i="1"/>
  <c r="N23" i="1" s="1"/>
  <c r="M19" i="1"/>
  <c r="N19" i="1" s="1"/>
  <c r="K19" i="1"/>
  <c r="M15" i="1"/>
  <c r="N15" i="1" s="1"/>
  <c r="K15" i="1"/>
  <c r="K11" i="1"/>
  <c r="M11" i="1"/>
  <c r="N11" i="1" s="1"/>
  <c r="K7" i="1"/>
  <c r="M7" i="1"/>
  <c r="N7" i="1" s="1"/>
  <c r="M3" i="1"/>
  <c r="N3" i="1" s="1"/>
  <c r="K3" i="1"/>
  <c r="R4" i="1" l="1"/>
  <c r="R3" i="1"/>
  <c r="R2" i="1"/>
</calcChain>
</file>

<file path=xl/sharedStrings.xml><?xml version="1.0" encoding="utf-8"?>
<sst xmlns="http://schemas.openxmlformats.org/spreadsheetml/2006/main" count="87" uniqueCount="67">
  <si>
    <t>Index</t>
  </si>
  <si>
    <t>Time</t>
  </si>
  <si>
    <t>horizontale displacement_Filtered</t>
  </si>
  <si>
    <t>Vertical displacement_Filtered</t>
  </si>
  <si>
    <t>Shear Force_Filtered</t>
  </si>
  <si>
    <t>horizontal corrected</t>
  </si>
  <si>
    <t>vertical corrected</t>
  </si>
  <si>
    <t>Sample:</t>
  </si>
  <si>
    <t>Direct shear test</t>
  </si>
  <si>
    <t>undrained</t>
  </si>
  <si>
    <t>Type of soil:</t>
  </si>
  <si>
    <t>g</t>
  </si>
  <si>
    <t>Mass sample:</t>
  </si>
  <si>
    <t>Sample density:</t>
  </si>
  <si>
    <t>mm</t>
  </si>
  <si>
    <t>Ring height:</t>
  </si>
  <si>
    <t>Moisture content:</t>
  </si>
  <si>
    <t>%</t>
  </si>
  <si>
    <t>after test</t>
  </si>
  <si>
    <t>Sample volume: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</si>
  <si>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</si>
  <si>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g/cm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</si>
  <si>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Normal load shear box</t>
  </si>
  <si>
    <t>Sample Holder</t>
  </si>
  <si>
    <t>size</t>
  </si>
  <si>
    <t>test area</t>
  </si>
  <si>
    <t>round</t>
  </si>
  <si>
    <t>no porous disk, m = 0.0959</t>
  </si>
  <si>
    <t>load cap</t>
  </si>
  <si>
    <t>load hanger</t>
  </si>
  <si>
    <t>weight on load hanger</t>
  </si>
  <si>
    <t>weight on beam, factor 10,28</t>
  </si>
  <si>
    <t>Total</t>
  </si>
  <si>
    <t>square</t>
  </si>
  <si>
    <r>
      <t>m</t>
    </r>
    <r>
      <rPr>
        <i/>
        <vertAlign val="superscript"/>
        <sz val="11"/>
        <color theme="1"/>
        <rFont val="Calibri"/>
        <family val="2"/>
        <scheme val="minor"/>
      </rPr>
      <t>2</t>
    </r>
  </si>
  <si>
    <t>Loading step 1</t>
  </si>
  <si>
    <t>Hanger+cap</t>
  </si>
  <si>
    <t>Loading step 2</t>
  </si>
  <si>
    <t>mass [kg]</t>
  </si>
  <si>
    <t>Force [N]</t>
  </si>
  <si>
    <t>Stress [kPa]</t>
  </si>
  <si>
    <t>Loading step 3</t>
  </si>
  <si>
    <t>Shear test</t>
  </si>
  <si>
    <t>Normal stress [kPa]</t>
  </si>
  <si>
    <t>max. Shear force [N]</t>
  </si>
  <si>
    <t>Shear stress [kPa]</t>
  </si>
  <si>
    <t>Weight on the beam [kg]</t>
  </si>
  <si>
    <t>measured before test</t>
  </si>
  <si>
    <t>disturbed sample</t>
  </si>
  <si>
    <t>Square sample</t>
  </si>
  <si>
    <t>Sample width/length</t>
  </si>
  <si>
    <t>Water content help sheet</t>
  </si>
  <si>
    <t>Friction angle help sheet</t>
  </si>
  <si>
    <t>Phi in degrees</t>
  </si>
  <si>
    <t>Resulted shear strength:</t>
  </si>
  <si>
    <t>c' [kN]</t>
  </si>
  <si>
    <t>phi' [°]</t>
  </si>
  <si>
    <t>sand, white, well compacted</t>
  </si>
  <si>
    <t>NL-GE-HE-01-09072018</t>
  </si>
  <si>
    <t>eps1</t>
  </si>
  <si>
    <t>eps3</t>
  </si>
  <si>
    <t>psi</t>
  </si>
  <si>
    <t>vertical strain</t>
  </si>
  <si>
    <t>initial volume sample [cm3]</t>
  </si>
  <si>
    <t>actual volume</t>
  </si>
  <si>
    <t>volumetric strain [%]</t>
  </si>
  <si>
    <t>horizontal strain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</si>
</sst>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/>
    <xf numFmtId="0" fontId="0" fillId="0" borderId="0" xfId="0" quotePrefix="1" applyNumberFormat="1"/>
    <xf numFmtId="14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wrapText="1"/>
    </xf>
    <xf numFmtId="0" fontId="0" fillId="2" borderId="1" xfId="0" applyFill="1" applyBorder="1"/>
    <xf numFmtId="0" fontId="0" fillId="0" borderId="0" xfId="0" applyFill="1" applyBorder="1" applyAlignment="1">
      <alignment horizontal="right"/>
    </xf>
    <xf numFmtId="0" fontId="1" fillId="0" borderId="8" xfId="0" applyFont="1" applyBorder="1"/>
    <xf numFmtId="2" fontId="1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1" xfId="0" applyFont="1" applyBorder="1"/>
    <xf numFmtId="0" fontId="6" fillId="0" borderId="0" xfId="0" applyFont="1" applyFill="1"/>
    <xf numFmtId="0" fontId="0" fillId="0" borderId="1" xfId="0" applyFill="1" applyBorder="1"/>
    <xf numFmtId="0" fontId="6" fillId="0" borderId="1" xfId="0" applyFont="1" applyFill="1" applyBorder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/>
    <xf numFmtId="0" fontId="0" fillId="0" borderId="0" xfId="0" applyFill="1" applyAlignment="1"/>
    <xf numFmtId="0" fontId="0" fillId="2" borderId="0" xfId="0" applyFill="1" applyAlignment="1">
      <alignment horizontal="center"/>
    </xf>
    <xf numFmtId="0" fontId="8" fillId="0" borderId="0" xfId="0" applyFont="1"/>
    <xf numFmtId="0" fontId="8" fillId="3" borderId="9" xfId="0" applyFont="1" applyFill="1" applyBorder="1"/>
    <xf numFmtId="0" fontId="8" fillId="0" borderId="1" xfId="0" applyFont="1" applyFill="1" applyBorder="1"/>
    <xf numFmtId="0" fontId="8" fillId="0" borderId="2" xfId="0" applyFont="1" applyFill="1" applyBorder="1"/>
    <xf numFmtId="0" fontId="8" fillId="3" borderId="10" xfId="0" applyFont="1" applyFill="1" applyBorder="1"/>
    <xf numFmtId="0" fontId="8" fillId="0" borderId="0" xfId="0" applyFont="1" applyFill="1" applyBorder="1"/>
    <xf numFmtId="0" fontId="8" fillId="0" borderId="3" xfId="0" applyFont="1" applyFill="1" applyBorder="1"/>
    <xf numFmtId="0" fontId="8" fillId="3" borderId="11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8" fillId="0" borderId="0" xfId="0" applyFont="1" applyAlignment="1">
      <alignment horizontal="right"/>
    </xf>
    <xf numFmtId="0" fontId="8" fillId="0" borderId="9" xfId="0" applyFont="1" applyFill="1" applyBorder="1"/>
    <xf numFmtId="0" fontId="8" fillId="0" borderId="11" xfId="0" applyFont="1" applyFill="1" applyBorder="1"/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Direct shear test sample NL-GE-HE-01-09082018</a:t>
            </a:r>
            <a:endParaRPr lang="en-US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365507436570428"/>
          <c:y val="0.25857744675282079"/>
          <c:w val="0.77768312093518421"/>
          <c:h val="0.57451664631812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NL-GE-HE-01-09072018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0.11300554097404492"/>
                  <c:y val="0.13143722082350368"/>
                </c:manualLayout>
              </c:layout>
              <c:numFmt formatCode="General" sourceLinked="0"/>
            </c:trendlineLbl>
          </c:trendline>
          <c:xVal>
            <c:numRef>
              <c:f>'Shear box'!$C$17:$C$19</c:f>
              <c:numCache>
                <c:formatCode>0,00</c:formatCode>
                <c:ptCount val="3"/>
                <c:pt idx="0">
                  <c:v>26.036721</c:v>
                </c:pt>
                <c:pt idx="1">
                  <c:v>46.206081000000005</c:v>
                </c:pt>
                <c:pt idx="2">
                  <c:v>66.375440999999995</c:v>
                </c:pt>
              </c:numCache>
            </c:numRef>
          </c:xVal>
          <c:yVal>
            <c:numRef>
              <c:f>'Shear box'!$E$17:$E$19</c:f>
              <c:numCache>
                <c:formatCode>General</c:formatCode>
                <c:ptCount val="3"/>
                <c:pt idx="0">
                  <c:v>22.66</c:v>
                </c:pt>
                <c:pt idx="1">
                  <c:v>36.54</c:v>
                </c:pt>
                <c:pt idx="2">
                  <c:v>50.4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A68-4BE7-9C22-57D47098F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3472"/>
        <c:axId val="52395392"/>
      </c:scatterChart>
      <c:valAx>
        <c:axId val="52393472"/>
        <c:scaling>
          <c:orientation val="minMax"/>
          <c:max val="80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Normal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0.36908333333333332"/>
              <c:y val="0.91571741032370957"/>
            </c:manualLayout>
          </c:layout>
          <c:overlay val="0"/>
        </c:title>
        <c:numFmt formatCode="0,00" sourceLinked="1"/>
        <c:majorTickMark val="out"/>
        <c:minorTickMark val="none"/>
        <c:tickLblPos val="nextTo"/>
        <c:crossAx val="52395392"/>
        <c:crosses val="autoZero"/>
        <c:crossBetween val="midCat"/>
      </c:valAx>
      <c:valAx>
        <c:axId val="52395392"/>
        <c:scaling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</a:t>
                </a:r>
                <a:r>
                  <a:rPr lang="nl-NL" baseline="0"/>
                  <a:t> stress [kPa]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393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4.7624015748031497E-2"/>
          <c:y val="0.14076188393117528"/>
          <c:w val="0.8857093175853018"/>
          <c:h val="0.1350269757946923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displacement vs. Shear force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NL-GE-HE-01-09072018</c:v>
                </c:pt>
              </c:strCache>
            </c:strRef>
          </c:tx>
          <c:marker>
            <c:symbol val="none"/>
          </c:marker>
          <c:xVal>
            <c:numRef>
              <c:f>'Input data from mp3'!$H$2:$H$2393</c:f>
              <c:numCache>
                <c:formatCode>General</c:formatCode>
                <c:ptCount val="23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1.0000000000000009E-3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9.0000000000000011E-3</c:v>
                </c:pt>
                <c:pt idx="12">
                  <c:v>1.2E-2</c:v>
                </c:pt>
                <c:pt idx="13">
                  <c:v>1.4999999999999999E-2</c:v>
                </c:pt>
                <c:pt idx="14">
                  <c:v>1.8000000000000002E-2</c:v>
                </c:pt>
                <c:pt idx="15">
                  <c:v>2.3E-2</c:v>
                </c:pt>
                <c:pt idx="16">
                  <c:v>2.7E-2</c:v>
                </c:pt>
                <c:pt idx="17">
                  <c:v>3.1E-2</c:v>
                </c:pt>
                <c:pt idx="18">
                  <c:v>3.6000000000000004E-2</c:v>
                </c:pt>
                <c:pt idx="19">
                  <c:v>4.1000000000000002E-2</c:v>
                </c:pt>
                <c:pt idx="20">
                  <c:v>4.8000000000000001E-2</c:v>
                </c:pt>
                <c:pt idx="21">
                  <c:v>5.3999999999999999E-2</c:v>
                </c:pt>
                <c:pt idx="22">
                  <c:v>6.0999999999999999E-2</c:v>
                </c:pt>
                <c:pt idx="23">
                  <c:v>7.0000000000000007E-2</c:v>
                </c:pt>
                <c:pt idx="24">
                  <c:v>7.5999999999999998E-2</c:v>
                </c:pt>
                <c:pt idx="25">
                  <c:v>8.3000000000000004E-2</c:v>
                </c:pt>
                <c:pt idx="26">
                  <c:v>9.0999999999999998E-2</c:v>
                </c:pt>
                <c:pt idx="27">
                  <c:v>0.1</c:v>
                </c:pt>
                <c:pt idx="28">
                  <c:v>0.108</c:v>
                </c:pt>
                <c:pt idx="29">
                  <c:v>0.11600000000000001</c:v>
                </c:pt>
                <c:pt idx="30">
                  <c:v>0.125</c:v>
                </c:pt>
                <c:pt idx="31">
                  <c:v>0.13600000000000001</c:v>
                </c:pt>
                <c:pt idx="32">
                  <c:v>0.14400000000000002</c:v>
                </c:pt>
                <c:pt idx="33">
                  <c:v>0.15400000000000003</c:v>
                </c:pt>
                <c:pt idx="34">
                  <c:v>0.16199999999999998</c:v>
                </c:pt>
                <c:pt idx="35">
                  <c:v>0.16999999999999998</c:v>
                </c:pt>
                <c:pt idx="36">
                  <c:v>0.17799999999999999</c:v>
                </c:pt>
                <c:pt idx="37">
                  <c:v>0.188</c:v>
                </c:pt>
                <c:pt idx="38">
                  <c:v>0.19700000000000001</c:v>
                </c:pt>
                <c:pt idx="39">
                  <c:v>0.20900000000000002</c:v>
                </c:pt>
                <c:pt idx="40">
                  <c:v>0.21800000000000003</c:v>
                </c:pt>
                <c:pt idx="41">
                  <c:v>0.22999999999999998</c:v>
                </c:pt>
                <c:pt idx="42">
                  <c:v>0.24</c:v>
                </c:pt>
                <c:pt idx="43">
                  <c:v>0.249</c:v>
                </c:pt>
                <c:pt idx="44">
                  <c:v>0.25900000000000001</c:v>
                </c:pt>
                <c:pt idx="45">
                  <c:v>0.26800000000000002</c:v>
                </c:pt>
                <c:pt idx="46">
                  <c:v>0.28100000000000003</c:v>
                </c:pt>
                <c:pt idx="47">
                  <c:v>0.29200000000000004</c:v>
                </c:pt>
                <c:pt idx="48">
                  <c:v>0.30099999999999999</c:v>
                </c:pt>
                <c:pt idx="49">
                  <c:v>0.317</c:v>
                </c:pt>
                <c:pt idx="50">
                  <c:v>0.32600000000000001</c:v>
                </c:pt>
                <c:pt idx="51">
                  <c:v>0.33500000000000002</c:v>
                </c:pt>
                <c:pt idx="52">
                  <c:v>0.34600000000000003</c:v>
                </c:pt>
                <c:pt idx="53">
                  <c:v>0.35800000000000004</c:v>
                </c:pt>
                <c:pt idx="54">
                  <c:v>0.36599999999999999</c:v>
                </c:pt>
                <c:pt idx="55">
                  <c:v>0.375</c:v>
                </c:pt>
                <c:pt idx="56">
                  <c:v>0.38500000000000001</c:v>
                </c:pt>
                <c:pt idx="57">
                  <c:v>0.39500000000000002</c:v>
                </c:pt>
                <c:pt idx="58">
                  <c:v>0.40500000000000003</c:v>
                </c:pt>
                <c:pt idx="59">
                  <c:v>0.41800000000000004</c:v>
                </c:pt>
                <c:pt idx="60">
                  <c:v>0.42799999999999999</c:v>
                </c:pt>
                <c:pt idx="61">
                  <c:v>0.439</c:v>
                </c:pt>
                <c:pt idx="62">
                  <c:v>0.44900000000000001</c:v>
                </c:pt>
                <c:pt idx="63">
                  <c:v>0.46</c:v>
                </c:pt>
                <c:pt idx="64">
                  <c:v>0.47300000000000003</c:v>
                </c:pt>
                <c:pt idx="65">
                  <c:v>0.48400000000000004</c:v>
                </c:pt>
                <c:pt idx="66">
                  <c:v>0.495</c:v>
                </c:pt>
                <c:pt idx="67">
                  <c:v>0.504</c:v>
                </c:pt>
                <c:pt idx="68">
                  <c:v>0.51400000000000001</c:v>
                </c:pt>
                <c:pt idx="69">
                  <c:v>0.52400000000000002</c:v>
                </c:pt>
                <c:pt idx="70">
                  <c:v>0.53300000000000003</c:v>
                </c:pt>
                <c:pt idx="71">
                  <c:v>0.54600000000000004</c:v>
                </c:pt>
                <c:pt idx="72">
                  <c:v>0.55400000000000005</c:v>
                </c:pt>
                <c:pt idx="73">
                  <c:v>0.56500000000000006</c:v>
                </c:pt>
                <c:pt idx="74">
                  <c:v>0.57300000000000006</c:v>
                </c:pt>
                <c:pt idx="75">
                  <c:v>0.58399999999999996</c:v>
                </c:pt>
                <c:pt idx="76">
                  <c:v>0.59199999999999997</c:v>
                </c:pt>
                <c:pt idx="77">
                  <c:v>0.60299999999999998</c:v>
                </c:pt>
                <c:pt idx="78">
                  <c:v>0.61499999999999999</c:v>
                </c:pt>
                <c:pt idx="79">
                  <c:v>0.623</c:v>
                </c:pt>
                <c:pt idx="80">
                  <c:v>0.63400000000000001</c:v>
                </c:pt>
                <c:pt idx="81">
                  <c:v>0.64400000000000002</c:v>
                </c:pt>
                <c:pt idx="82">
                  <c:v>0.65600000000000003</c:v>
                </c:pt>
                <c:pt idx="83">
                  <c:v>0.66500000000000004</c:v>
                </c:pt>
                <c:pt idx="84">
                  <c:v>0.67800000000000005</c:v>
                </c:pt>
                <c:pt idx="85">
                  <c:v>0.69100000000000006</c:v>
                </c:pt>
                <c:pt idx="86">
                  <c:v>0.70000000000000007</c:v>
                </c:pt>
                <c:pt idx="87">
                  <c:v>0.71199999999999997</c:v>
                </c:pt>
                <c:pt idx="88">
                  <c:v>0.72</c:v>
                </c:pt>
                <c:pt idx="89">
                  <c:v>0.73099999999999998</c:v>
                </c:pt>
                <c:pt idx="90">
                  <c:v>0.74</c:v>
                </c:pt>
                <c:pt idx="91">
                  <c:v>0.751</c:v>
                </c:pt>
                <c:pt idx="92">
                  <c:v>0.76</c:v>
                </c:pt>
                <c:pt idx="93">
                  <c:v>0.77400000000000002</c:v>
                </c:pt>
                <c:pt idx="94">
                  <c:v>0.78300000000000003</c:v>
                </c:pt>
                <c:pt idx="95">
                  <c:v>0.79600000000000004</c:v>
                </c:pt>
                <c:pt idx="96">
                  <c:v>0.80500000000000005</c:v>
                </c:pt>
                <c:pt idx="97">
                  <c:v>0.81600000000000006</c:v>
                </c:pt>
                <c:pt idx="98">
                  <c:v>0.82800000000000007</c:v>
                </c:pt>
                <c:pt idx="99">
                  <c:v>0.83799999999999997</c:v>
                </c:pt>
                <c:pt idx="100">
                  <c:v>0.84899999999999998</c:v>
                </c:pt>
                <c:pt idx="101">
                  <c:v>0.85799999999999998</c:v>
                </c:pt>
                <c:pt idx="102">
                  <c:v>0.871</c:v>
                </c:pt>
                <c:pt idx="103">
                  <c:v>0.88300000000000001</c:v>
                </c:pt>
                <c:pt idx="104">
                  <c:v>0.89300000000000002</c:v>
                </c:pt>
                <c:pt idx="105">
                  <c:v>0.90500000000000003</c:v>
                </c:pt>
                <c:pt idx="106">
                  <c:v>0.91400000000000003</c:v>
                </c:pt>
                <c:pt idx="107">
                  <c:v>0.92600000000000005</c:v>
                </c:pt>
                <c:pt idx="108">
                  <c:v>0.93500000000000005</c:v>
                </c:pt>
                <c:pt idx="109">
                  <c:v>0.94700000000000006</c:v>
                </c:pt>
                <c:pt idx="110">
                  <c:v>0.95599999999999996</c:v>
                </c:pt>
                <c:pt idx="111">
                  <c:v>0.96799999999999997</c:v>
                </c:pt>
                <c:pt idx="112">
                  <c:v>0.97599999999999998</c:v>
                </c:pt>
                <c:pt idx="113">
                  <c:v>0.98799999999999999</c:v>
                </c:pt>
                <c:pt idx="114">
                  <c:v>0.998</c:v>
                </c:pt>
                <c:pt idx="115">
                  <c:v>1.01</c:v>
                </c:pt>
                <c:pt idx="116">
                  <c:v>1.022</c:v>
                </c:pt>
                <c:pt idx="117">
                  <c:v>1.032</c:v>
                </c:pt>
                <c:pt idx="118">
                  <c:v>1.044</c:v>
                </c:pt>
                <c:pt idx="119">
                  <c:v>1.0529999999999999</c:v>
                </c:pt>
                <c:pt idx="120">
                  <c:v>1.0649999999999999</c:v>
                </c:pt>
                <c:pt idx="121">
                  <c:v>1.0740000000000001</c:v>
                </c:pt>
                <c:pt idx="122">
                  <c:v>1.085</c:v>
                </c:pt>
                <c:pt idx="123">
                  <c:v>1.0960000000000001</c:v>
                </c:pt>
                <c:pt idx="124">
                  <c:v>1.105</c:v>
                </c:pt>
                <c:pt idx="125">
                  <c:v>1.1180000000000001</c:v>
                </c:pt>
                <c:pt idx="126">
                  <c:v>1.129</c:v>
                </c:pt>
                <c:pt idx="127">
                  <c:v>1.139</c:v>
                </c:pt>
                <c:pt idx="128">
                  <c:v>1.1519999999999999</c:v>
                </c:pt>
                <c:pt idx="129">
                  <c:v>1.165</c:v>
                </c:pt>
                <c:pt idx="130">
                  <c:v>1.1739999999999999</c:v>
                </c:pt>
                <c:pt idx="131">
                  <c:v>1.1850000000000001</c:v>
                </c:pt>
                <c:pt idx="132">
                  <c:v>1.1970000000000001</c:v>
                </c:pt>
                <c:pt idx="133">
                  <c:v>1.206</c:v>
                </c:pt>
                <c:pt idx="134">
                  <c:v>1.2150000000000001</c:v>
                </c:pt>
                <c:pt idx="135">
                  <c:v>1.2290000000000001</c:v>
                </c:pt>
                <c:pt idx="136">
                  <c:v>1.2410000000000001</c:v>
                </c:pt>
                <c:pt idx="137">
                  <c:v>1.2490000000000001</c:v>
                </c:pt>
                <c:pt idx="138">
                  <c:v>1.2610000000000001</c:v>
                </c:pt>
                <c:pt idx="139">
                  <c:v>1.27</c:v>
                </c:pt>
                <c:pt idx="140">
                  <c:v>1.2809999999999999</c:v>
                </c:pt>
                <c:pt idx="141">
                  <c:v>1.292</c:v>
                </c:pt>
                <c:pt idx="142">
                  <c:v>1.3029999999999999</c:v>
                </c:pt>
                <c:pt idx="143">
                  <c:v>1.3129999999999999</c:v>
                </c:pt>
                <c:pt idx="144">
                  <c:v>1.323</c:v>
                </c:pt>
                <c:pt idx="145">
                  <c:v>1.3340000000000001</c:v>
                </c:pt>
                <c:pt idx="146">
                  <c:v>1.343</c:v>
                </c:pt>
                <c:pt idx="147">
                  <c:v>1.3560000000000001</c:v>
                </c:pt>
                <c:pt idx="148">
                  <c:v>1.367</c:v>
                </c:pt>
                <c:pt idx="149">
                  <c:v>1.3780000000000001</c:v>
                </c:pt>
                <c:pt idx="150">
                  <c:v>1.389</c:v>
                </c:pt>
                <c:pt idx="151">
                  <c:v>1.4</c:v>
                </c:pt>
                <c:pt idx="152">
                  <c:v>1.411</c:v>
                </c:pt>
                <c:pt idx="153">
                  <c:v>1.419</c:v>
                </c:pt>
                <c:pt idx="154">
                  <c:v>1.431</c:v>
                </c:pt>
                <c:pt idx="155">
                  <c:v>1.4430000000000001</c:v>
                </c:pt>
                <c:pt idx="156">
                  <c:v>1.452</c:v>
                </c:pt>
                <c:pt idx="157">
                  <c:v>1.464</c:v>
                </c:pt>
                <c:pt idx="158">
                  <c:v>1.474</c:v>
                </c:pt>
                <c:pt idx="159">
                  <c:v>1.486</c:v>
                </c:pt>
                <c:pt idx="160">
                  <c:v>1.4990000000000001</c:v>
                </c:pt>
                <c:pt idx="161">
                  <c:v>1.51</c:v>
                </c:pt>
                <c:pt idx="162">
                  <c:v>1.522</c:v>
                </c:pt>
                <c:pt idx="163">
                  <c:v>1.5309999999999999</c:v>
                </c:pt>
                <c:pt idx="164">
                  <c:v>1.542</c:v>
                </c:pt>
                <c:pt idx="165">
                  <c:v>1.552</c:v>
                </c:pt>
                <c:pt idx="166">
                  <c:v>1.5629999999999999</c:v>
                </c:pt>
                <c:pt idx="167">
                  <c:v>1.573</c:v>
                </c:pt>
                <c:pt idx="168">
                  <c:v>1.583</c:v>
                </c:pt>
                <c:pt idx="169">
                  <c:v>1.595</c:v>
                </c:pt>
                <c:pt idx="170">
                  <c:v>1.6080000000000001</c:v>
                </c:pt>
                <c:pt idx="171">
                  <c:v>1.6180000000000001</c:v>
                </c:pt>
                <c:pt idx="172">
                  <c:v>1.627</c:v>
                </c:pt>
                <c:pt idx="173">
                  <c:v>1.639</c:v>
                </c:pt>
                <c:pt idx="174">
                  <c:v>1.651</c:v>
                </c:pt>
                <c:pt idx="175">
                  <c:v>1.6619999999999999</c:v>
                </c:pt>
                <c:pt idx="176">
                  <c:v>1.671</c:v>
                </c:pt>
                <c:pt idx="177">
                  <c:v>1.6830000000000001</c:v>
                </c:pt>
                <c:pt idx="178">
                  <c:v>1.6950000000000001</c:v>
                </c:pt>
                <c:pt idx="179">
                  <c:v>1.7070000000000001</c:v>
                </c:pt>
                <c:pt idx="180">
                  <c:v>1.7190000000000001</c:v>
                </c:pt>
                <c:pt idx="181">
                  <c:v>1.7310000000000001</c:v>
                </c:pt>
                <c:pt idx="182">
                  <c:v>1.7430000000000001</c:v>
                </c:pt>
                <c:pt idx="183">
                  <c:v>1.752</c:v>
                </c:pt>
                <c:pt idx="184">
                  <c:v>1.766</c:v>
                </c:pt>
                <c:pt idx="185">
                  <c:v>1.7769999999999999</c:v>
                </c:pt>
                <c:pt idx="186">
                  <c:v>1.7889999999999999</c:v>
                </c:pt>
                <c:pt idx="187">
                  <c:v>1.7989999999999999</c:v>
                </c:pt>
                <c:pt idx="188">
                  <c:v>1.8109999999999999</c:v>
                </c:pt>
                <c:pt idx="189">
                  <c:v>1.823</c:v>
                </c:pt>
                <c:pt idx="190">
                  <c:v>1.831</c:v>
                </c:pt>
                <c:pt idx="191">
                  <c:v>1.8440000000000001</c:v>
                </c:pt>
                <c:pt idx="192">
                  <c:v>1.855</c:v>
                </c:pt>
                <c:pt idx="193">
                  <c:v>1.8680000000000001</c:v>
                </c:pt>
                <c:pt idx="194">
                  <c:v>1.8780000000000001</c:v>
                </c:pt>
                <c:pt idx="195">
                  <c:v>1.8900000000000001</c:v>
                </c:pt>
                <c:pt idx="196">
                  <c:v>1.9</c:v>
                </c:pt>
                <c:pt idx="197">
                  <c:v>1.909</c:v>
                </c:pt>
                <c:pt idx="198">
                  <c:v>1.919</c:v>
                </c:pt>
                <c:pt idx="199">
                  <c:v>1.931</c:v>
                </c:pt>
                <c:pt idx="200">
                  <c:v>1.94</c:v>
                </c:pt>
                <c:pt idx="201">
                  <c:v>1.9530000000000001</c:v>
                </c:pt>
                <c:pt idx="202">
                  <c:v>1.9650000000000001</c:v>
                </c:pt>
                <c:pt idx="203">
                  <c:v>1.978</c:v>
                </c:pt>
                <c:pt idx="204">
                  <c:v>1.9870000000000001</c:v>
                </c:pt>
                <c:pt idx="205">
                  <c:v>1.9990000000000001</c:v>
                </c:pt>
                <c:pt idx="206">
                  <c:v>2.008</c:v>
                </c:pt>
                <c:pt idx="207">
                  <c:v>2.02</c:v>
                </c:pt>
                <c:pt idx="208">
                  <c:v>2.0289999999999999</c:v>
                </c:pt>
                <c:pt idx="209">
                  <c:v>2.0390000000000001</c:v>
                </c:pt>
                <c:pt idx="210">
                  <c:v>2.0510000000000002</c:v>
                </c:pt>
                <c:pt idx="211">
                  <c:v>2.0630000000000002</c:v>
                </c:pt>
                <c:pt idx="212">
                  <c:v>2.0720000000000001</c:v>
                </c:pt>
                <c:pt idx="213">
                  <c:v>2.0840000000000001</c:v>
                </c:pt>
                <c:pt idx="214">
                  <c:v>2.0950000000000002</c:v>
                </c:pt>
                <c:pt idx="215">
                  <c:v>2.1059999999999999</c:v>
                </c:pt>
                <c:pt idx="216">
                  <c:v>2.1160000000000001</c:v>
                </c:pt>
                <c:pt idx="217">
                  <c:v>2.1259999999999999</c:v>
                </c:pt>
                <c:pt idx="218">
                  <c:v>2.1379999999999999</c:v>
                </c:pt>
                <c:pt idx="219">
                  <c:v>2.149</c:v>
                </c:pt>
                <c:pt idx="220">
                  <c:v>2.1579999999999999</c:v>
                </c:pt>
                <c:pt idx="221">
                  <c:v>2.169</c:v>
                </c:pt>
                <c:pt idx="222">
                  <c:v>2.181</c:v>
                </c:pt>
                <c:pt idx="223">
                  <c:v>2.1920000000000002</c:v>
                </c:pt>
                <c:pt idx="224">
                  <c:v>2.2050000000000001</c:v>
                </c:pt>
                <c:pt idx="225">
                  <c:v>2.214</c:v>
                </c:pt>
                <c:pt idx="226">
                  <c:v>2.226</c:v>
                </c:pt>
                <c:pt idx="227">
                  <c:v>2.2370000000000001</c:v>
                </c:pt>
                <c:pt idx="228">
                  <c:v>2.246</c:v>
                </c:pt>
                <c:pt idx="229">
                  <c:v>2.2549999999999999</c:v>
                </c:pt>
                <c:pt idx="230">
                  <c:v>2.266</c:v>
                </c:pt>
                <c:pt idx="231">
                  <c:v>2.2759999999999998</c:v>
                </c:pt>
                <c:pt idx="232">
                  <c:v>2.2879999999999998</c:v>
                </c:pt>
                <c:pt idx="233">
                  <c:v>2.2970000000000002</c:v>
                </c:pt>
                <c:pt idx="234">
                  <c:v>2.3090000000000002</c:v>
                </c:pt>
                <c:pt idx="235">
                  <c:v>2.3210000000000002</c:v>
                </c:pt>
                <c:pt idx="236">
                  <c:v>2.3340000000000001</c:v>
                </c:pt>
                <c:pt idx="237">
                  <c:v>2.343</c:v>
                </c:pt>
                <c:pt idx="238">
                  <c:v>2.3540000000000001</c:v>
                </c:pt>
                <c:pt idx="239">
                  <c:v>2.3650000000000002</c:v>
                </c:pt>
                <c:pt idx="240">
                  <c:v>2.3740000000000001</c:v>
                </c:pt>
                <c:pt idx="241">
                  <c:v>2.3850000000000002</c:v>
                </c:pt>
                <c:pt idx="242">
                  <c:v>2.3969999999999998</c:v>
                </c:pt>
                <c:pt idx="243">
                  <c:v>2.3980000000000001</c:v>
                </c:pt>
                <c:pt idx="244">
                  <c:v>2.4</c:v>
                </c:pt>
                <c:pt idx="245">
                  <c:v>2.4020000000000001</c:v>
                </c:pt>
                <c:pt idx="246">
                  <c:v>2.4049999999999998</c:v>
                </c:pt>
                <c:pt idx="247">
                  <c:v>2.4079999999999999</c:v>
                </c:pt>
                <c:pt idx="248">
                  <c:v>2.411</c:v>
                </c:pt>
                <c:pt idx="249">
                  <c:v>2.415</c:v>
                </c:pt>
                <c:pt idx="250">
                  <c:v>2.419</c:v>
                </c:pt>
                <c:pt idx="251">
                  <c:v>2.423</c:v>
                </c:pt>
                <c:pt idx="252">
                  <c:v>2.4289999999999998</c:v>
                </c:pt>
                <c:pt idx="253">
                  <c:v>2.4329999999999998</c:v>
                </c:pt>
                <c:pt idx="254">
                  <c:v>2.4409999999999998</c:v>
                </c:pt>
                <c:pt idx="255">
                  <c:v>2.4460000000000002</c:v>
                </c:pt>
                <c:pt idx="256">
                  <c:v>2.4550000000000001</c:v>
                </c:pt>
                <c:pt idx="257">
                  <c:v>2.464</c:v>
                </c:pt>
                <c:pt idx="258">
                  <c:v>2.4710000000000001</c:v>
                </c:pt>
                <c:pt idx="259">
                  <c:v>2.48</c:v>
                </c:pt>
                <c:pt idx="260">
                  <c:v>2.4870000000000001</c:v>
                </c:pt>
                <c:pt idx="261">
                  <c:v>2.4969999999999999</c:v>
                </c:pt>
                <c:pt idx="262">
                  <c:v>2.508</c:v>
                </c:pt>
                <c:pt idx="263">
                  <c:v>2.516</c:v>
                </c:pt>
                <c:pt idx="264">
                  <c:v>2.5270000000000001</c:v>
                </c:pt>
                <c:pt idx="265">
                  <c:v>2.536</c:v>
                </c:pt>
                <c:pt idx="266">
                  <c:v>2.5470000000000002</c:v>
                </c:pt>
                <c:pt idx="267">
                  <c:v>2.5550000000000002</c:v>
                </c:pt>
                <c:pt idx="268">
                  <c:v>2.5659999999999998</c:v>
                </c:pt>
                <c:pt idx="269">
                  <c:v>2.5739999999999998</c:v>
                </c:pt>
                <c:pt idx="270">
                  <c:v>2.5840000000000001</c:v>
                </c:pt>
                <c:pt idx="271">
                  <c:v>2.5920000000000001</c:v>
                </c:pt>
                <c:pt idx="272">
                  <c:v>2.6040000000000001</c:v>
                </c:pt>
                <c:pt idx="273">
                  <c:v>2.6110000000000002</c:v>
                </c:pt>
                <c:pt idx="274">
                  <c:v>2.6219999999999999</c:v>
                </c:pt>
                <c:pt idx="275">
                  <c:v>2.6339999999999999</c:v>
                </c:pt>
                <c:pt idx="276">
                  <c:v>2.6419999999999999</c:v>
                </c:pt>
                <c:pt idx="277">
                  <c:v>2.6539999999999999</c:v>
                </c:pt>
                <c:pt idx="278">
                  <c:v>2.6629999999999998</c:v>
                </c:pt>
                <c:pt idx="279">
                  <c:v>2.6749999999999998</c:v>
                </c:pt>
                <c:pt idx="280">
                  <c:v>2.6850000000000001</c:v>
                </c:pt>
                <c:pt idx="281">
                  <c:v>2.6970000000000001</c:v>
                </c:pt>
                <c:pt idx="282">
                  <c:v>2.7080000000000002</c:v>
                </c:pt>
                <c:pt idx="283">
                  <c:v>2.7160000000000002</c:v>
                </c:pt>
                <c:pt idx="284">
                  <c:v>2.7269999999999999</c:v>
                </c:pt>
                <c:pt idx="285">
                  <c:v>2.7349999999999999</c:v>
                </c:pt>
                <c:pt idx="286">
                  <c:v>2.7469999999999999</c:v>
                </c:pt>
                <c:pt idx="287">
                  <c:v>2.7589999999999999</c:v>
                </c:pt>
                <c:pt idx="288">
                  <c:v>2.7669999999999999</c:v>
                </c:pt>
                <c:pt idx="289">
                  <c:v>2.778</c:v>
                </c:pt>
                <c:pt idx="290">
                  <c:v>2.786</c:v>
                </c:pt>
                <c:pt idx="291">
                  <c:v>2.798</c:v>
                </c:pt>
                <c:pt idx="292">
                  <c:v>2.806</c:v>
                </c:pt>
                <c:pt idx="293">
                  <c:v>2.8180000000000001</c:v>
                </c:pt>
                <c:pt idx="294">
                  <c:v>2.827</c:v>
                </c:pt>
                <c:pt idx="295">
                  <c:v>2.8380000000000001</c:v>
                </c:pt>
                <c:pt idx="296">
                  <c:v>2.8490000000000002</c:v>
                </c:pt>
                <c:pt idx="297">
                  <c:v>2.8580000000000001</c:v>
                </c:pt>
                <c:pt idx="298">
                  <c:v>2.871</c:v>
                </c:pt>
                <c:pt idx="299">
                  <c:v>2.8810000000000002</c:v>
                </c:pt>
                <c:pt idx="300">
                  <c:v>2.8929999999999998</c:v>
                </c:pt>
                <c:pt idx="301">
                  <c:v>2.9049999999999998</c:v>
                </c:pt>
                <c:pt idx="302">
                  <c:v>2.9140000000000001</c:v>
                </c:pt>
                <c:pt idx="303">
                  <c:v>2.9260000000000002</c:v>
                </c:pt>
                <c:pt idx="304">
                  <c:v>2.9359999999999999</c:v>
                </c:pt>
                <c:pt idx="305">
                  <c:v>2.948</c:v>
                </c:pt>
                <c:pt idx="306">
                  <c:v>2.956</c:v>
                </c:pt>
                <c:pt idx="307">
                  <c:v>2.968</c:v>
                </c:pt>
                <c:pt idx="308">
                  <c:v>2.9769999999999999</c:v>
                </c:pt>
                <c:pt idx="309">
                  <c:v>2.9889999999999999</c:v>
                </c:pt>
                <c:pt idx="310">
                  <c:v>2.9990000000000001</c:v>
                </c:pt>
                <c:pt idx="311">
                  <c:v>3.0110000000000001</c:v>
                </c:pt>
                <c:pt idx="312">
                  <c:v>3.0230000000000001</c:v>
                </c:pt>
                <c:pt idx="313">
                  <c:v>3.036</c:v>
                </c:pt>
                <c:pt idx="314">
                  <c:v>3.0459999999999998</c:v>
                </c:pt>
                <c:pt idx="315">
                  <c:v>3.0579999999999998</c:v>
                </c:pt>
                <c:pt idx="316">
                  <c:v>3.0670000000000002</c:v>
                </c:pt>
                <c:pt idx="317">
                  <c:v>3.0779999999999998</c:v>
                </c:pt>
                <c:pt idx="318">
                  <c:v>3.0859999999999999</c:v>
                </c:pt>
                <c:pt idx="319">
                  <c:v>3.097</c:v>
                </c:pt>
                <c:pt idx="320">
                  <c:v>3.109</c:v>
                </c:pt>
                <c:pt idx="321">
                  <c:v>3.12</c:v>
                </c:pt>
                <c:pt idx="322">
                  <c:v>3.129</c:v>
                </c:pt>
                <c:pt idx="323">
                  <c:v>3.14</c:v>
                </c:pt>
                <c:pt idx="324">
                  <c:v>3.149</c:v>
                </c:pt>
                <c:pt idx="325">
                  <c:v>3.16</c:v>
                </c:pt>
                <c:pt idx="326">
                  <c:v>3.1720000000000002</c:v>
                </c:pt>
                <c:pt idx="327">
                  <c:v>3.1840000000000002</c:v>
                </c:pt>
                <c:pt idx="328">
                  <c:v>3.1930000000000001</c:v>
                </c:pt>
                <c:pt idx="329">
                  <c:v>3.2050000000000001</c:v>
                </c:pt>
                <c:pt idx="330">
                  <c:v>3.2149999999999999</c:v>
                </c:pt>
                <c:pt idx="331">
                  <c:v>3.2280000000000002</c:v>
                </c:pt>
                <c:pt idx="332">
                  <c:v>3.24</c:v>
                </c:pt>
                <c:pt idx="333">
                  <c:v>3.2490000000000001</c:v>
                </c:pt>
                <c:pt idx="334">
                  <c:v>3.2610000000000001</c:v>
                </c:pt>
                <c:pt idx="335">
                  <c:v>3.27</c:v>
                </c:pt>
                <c:pt idx="336">
                  <c:v>3.2789999999999999</c:v>
                </c:pt>
                <c:pt idx="337">
                  <c:v>3.2909999999999999</c:v>
                </c:pt>
                <c:pt idx="338">
                  <c:v>3.3029999999999999</c:v>
                </c:pt>
                <c:pt idx="339">
                  <c:v>3.3140000000000001</c:v>
                </c:pt>
                <c:pt idx="340">
                  <c:v>3.3250000000000002</c:v>
                </c:pt>
                <c:pt idx="341">
                  <c:v>3.3330000000000002</c:v>
                </c:pt>
                <c:pt idx="342">
                  <c:v>3.3450000000000002</c:v>
                </c:pt>
                <c:pt idx="343">
                  <c:v>3.3540000000000001</c:v>
                </c:pt>
                <c:pt idx="344">
                  <c:v>3.3660000000000001</c:v>
                </c:pt>
                <c:pt idx="345">
                  <c:v>3.3780000000000001</c:v>
                </c:pt>
                <c:pt idx="346">
                  <c:v>3.387</c:v>
                </c:pt>
                <c:pt idx="347">
                  <c:v>3.399</c:v>
                </c:pt>
                <c:pt idx="348">
                  <c:v>3.4089999999999998</c:v>
                </c:pt>
                <c:pt idx="349">
                  <c:v>3.4209999999999998</c:v>
                </c:pt>
                <c:pt idx="350">
                  <c:v>3.43</c:v>
                </c:pt>
                <c:pt idx="351">
                  <c:v>3.4409999999999998</c:v>
                </c:pt>
                <c:pt idx="352">
                  <c:v>3.4540000000000002</c:v>
                </c:pt>
                <c:pt idx="353">
                  <c:v>3.4630000000000001</c:v>
                </c:pt>
                <c:pt idx="354">
                  <c:v>3.4750000000000001</c:v>
                </c:pt>
                <c:pt idx="355">
                  <c:v>3.484</c:v>
                </c:pt>
                <c:pt idx="356">
                  <c:v>3.496</c:v>
                </c:pt>
                <c:pt idx="357">
                  <c:v>3.504</c:v>
                </c:pt>
                <c:pt idx="358">
                  <c:v>3.516</c:v>
                </c:pt>
                <c:pt idx="359">
                  <c:v>3.5249999999999999</c:v>
                </c:pt>
                <c:pt idx="360">
                  <c:v>3.5369999999999999</c:v>
                </c:pt>
                <c:pt idx="361">
                  <c:v>3.548</c:v>
                </c:pt>
                <c:pt idx="362">
                  <c:v>3.56</c:v>
                </c:pt>
                <c:pt idx="363">
                  <c:v>3.5680000000000001</c:v>
                </c:pt>
                <c:pt idx="364">
                  <c:v>3.58</c:v>
                </c:pt>
                <c:pt idx="365">
                  <c:v>3.5910000000000002</c:v>
                </c:pt>
                <c:pt idx="366">
                  <c:v>3.6</c:v>
                </c:pt>
                <c:pt idx="367">
                  <c:v>3.613</c:v>
                </c:pt>
                <c:pt idx="368">
                  <c:v>3.6219999999999999</c:v>
                </c:pt>
                <c:pt idx="369">
                  <c:v>3.6350000000000002</c:v>
                </c:pt>
                <c:pt idx="370">
                  <c:v>3.6469999999999998</c:v>
                </c:pt>
                <c:pt idx="371">
                  <c:v>3.6560000000000001</c:v>
                </c:pt>
                <c:pt idx="372">
                  <c:v>3.6659999999999999</c:v>
                </c:pt>
                <c:pt idx="373">
                  <c:v>3.6739999999999999</c:v>
                </c:pt>
                <c:pt idx="374">
                  <c:v>3.6859999999999999</c:v>
                </c:pt>
                <c:pt idx="375">
                  <c:v>3.6970000000000001</c:v>
                </c:pt>
                <c:pt idx="376">
                  <c:v>3.7090000000000001</c:v>
                </c:pt>
                <c:pt idx="377">
                  <c:v>3.7170000000000001</c:v>
                </c:pt>
                <c:pt idx="378">
                  <c:v>3.7280000000000002</c:v>
                </c:pt>
                <c:pt idx="379">
                  <c:v>3.74</c:v>
                </c:pt>
                <c:pt idx="380">
                  <c:v>3.7480000000000002</c:v>
                </c:pt>
                <c:pt idx="381">
                  <c:v>3.7600000000000002</c:v>
                </c:pt>
                <c:pt idx="382">
                  <c:v>3.7690000000000001</c:v>
                </c:pt>
                <c:pt idx="383">
                  <c:v>3.7829999999999999</c:v>
                </c:pt>
                <c:pt idx="384">
                  <c:v>3.7919999999999998</c:v>
                </c:pt>
                <c:pt idx="385">
                  <c:v>3.8010000000000002</c:v>
                </c:pt>
                <c:pt idx="386">
                  <c:v>3.8140000000000001</c:v>
                </c:pt>
                <c:pt idx="387">
                  <c:v>3.8260000000000001</c:v>
                </c:pt>
                <c:pt idx="388">
                  <c:v>3.8340000000000001</c:v>
                </c:pt>
                <c:pt idx="389">
                  <c:v>3.847</c:v>
                </c:pt>
                <c:pt idx="390">
                  <c:v>3.859</c:v>
                </c:pt>
                <c:pt idx="391">
                  <c:v>3.8679999999999999</c:v>
                </c:pt>
                <c:pt idx="392">
                  <c:v>3.879</c:v>
                </c:pt>
                <c:pt idx="393">
                  <c:v>3.89</c:v>
                </c:pt>
                <c:pt idx="394">
                  <c:v>3.9009999999999998</c:v>
                </c:pt>
                <c:pt idx="395">
                  <c:v>3.9129999999999998</c:v>
                </c:pt>
                <c:pt idx="396">
                  <c:v>3.9220000000000002</c:v>
                </c:pt>
                <c:pt idx="397">
                  <c:v>3.9340000000000002</c:v>
                </c:pt>
                <c:pt idx="398">
                  <c:v>3.9430000000000001</c:v>
                </c:pt>
                <c:pt idx="399">
                  <c:v>3.9540000000000002</c:v>
                </c:pt>
                <c:pt idx="400">
                  <c:v>3.9649999999999999</c:v>
                </c:pt>
                <c:pt idx="401">
                  <c:v>3.9750000000000001</c:v>
                </c:pt>
                <c:pt idx="402">
                  <c:v>3.9860000000000002</c:v>
                </c:pt>
                <c:pt idx="403">
                  <c:v>3.9990000000000001</c:v>
                </c:pt>
                <c:pt idx="404">
                  <c:v>4.0069999999999997</c:v>
                </c:pt>
                <c:pt idx="405">
                  <c:v>4.0190000000000001</c:v>
                </c:pt>
                <c:pt idx="406">
                  <c:v>4.0279999999999996</c:v>
                </c:pt>
                <c:pt idx="407">
                  <c:v>4.04</c:v>
                </c:pt>
                <c:pt idx="408">
                  <c:v>4.0510000000000002</c:v>
                </c:pt>
                <c:pt idx="409">
                  <c:v>4.0599999999999996</c:v>
                </c:pt>
                <c:pt idx="410">
                  <c:v>4.0730000000000004</c:v>
                </c:pt>
                <c:pt idx="411">
                  <c:v>4.0810000000000004</c:v>
                </c:pt>
                <c:pt idx="412">
                  <c:v>4.093</c:v>
                </c:pt>
                <c:pt idx="413">
                  <c:v>4.1029999999999998</c:v>
                </c:pt>
                <c:pt idx="414">
                  <c:v>4.1139999999999999</c:v>
                </c:pt>
                <c:pt idx="415">
                  <c:v>4.125</c:v>
                </c:pt>
                <c:pt idx="416">
                  <c:v>4.1370000000000005</c:v>
                </c:pt>
                <c:pt idx="417">
                  <c:v>4.1479999999999997</c:v>
                </c:pt>
                <c:pt idx="418">
                  <c:v>4.1559999999999997</c:v>
                </c:pt>
                <c:pt idx="419">
                  <c:v>4.1680000000000001</c:v>
                </c:pt>
                <c:pt idx="420">
                  <c:v>4.1769999999999996</c:v>
                </c:pt>
                <c:pt idx="421">
                  <c:v>4.1890000000000001</c:v>
                </c:pt>
                <c:pt idx="422">
                  <c:v>4.1980000000000004</c:v>
                </c:pt>
                <c:pt idx="423">
                  <c:v>4.21</c:v>
                </c:pt>
                <c:pt idx="424">
                  <c:v>4.2220000000000004</c:v>
                </c:pt>
                <c:pt idx="425">
                  <c:v>4.2309999999999999</c:v>
                </c:pt>
                <c:pt idx="426">
                  <c:v>4.2430000000000003</c:v>
                </c:pt>
                <c:pt idx="427">
                  <c:v>4.2549999999999999</c:v>
                </c:pt>
                <c:pt idx="428">
                  <c:v>4.2649999999999997</c:v>
                </c:pt>
                <c:pt idx="429">
                  <c:v>4.274</c:v>
                </c:pt>
                <c:pt idx="430">
                  <c:v>4.2850000000000001</c:v>
                </c:pt>
                <c:pt idx="431">
                  <c:v>4.2949999999999999</c:v>
                </c:pt>
                <c:pt idx="432">
                  <c:v>4.3070000000000004</c:v>
                </c:pt>
                <c:pt idx="433">
                  <c:v>4.32</c:v>
                </c:pt>
                <c:pt idx="434">
                  <c:v>4.33</c:v>
                </c:pt>
                <c:pt idx="435">
                  <c:v>4.34</c:v>
                </c:pt>
                <c:pt idx="436">
                  <c:v>4.3520000000000003</c:v>
                </c:pt>
                <c:pt idx="437">
                  <c:v>4.3600000000000003</c:v>
                </c:pt>
                <c:pt idx="438">
                  <c:v>4.3719999999999999</c:v>
                </c:pt>
                <c:pt idx="439">
                  <c:v>4.3810000000000002</c:v>
                </c:pt>
                <c:pt idx="440">
                  <c:v>4.3940000000000001</c:v>
                </c:pt>
                <c:pt idx="441">
                  <c:v>4.4059999999999997</c:v>
                </c:pt>
                <c:pt idx="442">
                  <c:v>4.415</c:v>
                </c:pt>
                <c:pt idx="443">
                  <c:v>4.4279999999999999</c:v>
                </c:pt>
                <c:pt idx="444">
                  <c:v>4.4370000000000003</c:v>
                </c:pt>
                <c:pt idx="445">
                  <c:v>4.45</c:v>
                </c:pt>
                <c:pt idx="446">
                  <c:v>4.4619999999999997</c:v>
                </c:pt>
                <c:pt idx="447">
                  <c:v>4.4729999999999999</c:v>
                </c:pt>
                <c:pt idx="448">
                  <c:v>4.4829999999999997</c:v>
                </c:pt>
                <c:pt idx="449">
                  <c:v>4.4939999999999998</c:v>
                </c:pt>
                <c:pt idx="450">
                  <c:v>4.5069999999999997</c:v>
                </c:pt>
                <c:pt idx="451">
                  <c:v>4.5149999999999997</c:v>
                </c:pt>
                <c:pt idx="452">
                  <c:v>4.5270000000000001</c:v>
                </c:pt>
                <c:pt idx="453">
                  <c:v>4.54</c:v>
                </c:pt>
                <c:pt idx="454">
                  <c:v>4.5510000000000002</c:v>
                </c:pt>
                <c:pt idx="455">
                  <c:v>4.5609999999999999</c:v>
                </c:pt>
                <c:pt idx="456">
                  <c:v>4.5730000000000004</c:v>
                </c:pt>
                <c:pt idx="457">
                  <c:v>4.5839999999999996</c:v>
                </c:pt>
                <c:pt idx="458">
                  <c:v>4.5940000000000003</c:v>
                </c:pt>
                <c:pt idx="459">
                  <c:v>4.6059999999999999</c:v>
                </c:pt>
                <c:pt idx="460">
                  <c:v>4.6180000000000003</c:v>
                </c:pt>
                <c:pt idx="461">
                  <c:v>4.63</c:v>
                </c:pt>
                <c:pt idx="462">
                  <c:v>4.6429999999999998</c:v>
                </c:pt>
                <c:pt idx="463">
                  <c:v>4.6459999999999999</c:v>
                </c:pt>
                <c:pt idx="464">
                  <c:v>4.6470000000000002</c:v>
                </c:pt>
                <c:pt idx="465">
                  <c:v>4.6500000000000004</c:v>
                </c:pt>
                <c:pt idx="466">
                  <c:v>4.6529999999999996</c:v>
                </c:pt>
                <c:pt idx="467">
                  <c:v>4.6559999999999997</c:v>
                </c:pt>
                <c:pt idx="468">
                  <c:v>4.66</c:v>
                </c:pt>
                <c:pt idx="469">
                  <c:v>4.6630000000000003</c:v>
                </c:pt>
                <c:pt idx="470">
                  <c:v>4.6680000000000001</c:v>
                </c:pt>
                <c:pt idx="471">
                  <c:v>4.6740000000000004</c:v>
                </c:pt>
                <c:pt idx="472">
                  <c:v>4.681</c:v>
                </c:pt>
                <c:pt idx="473">
                  <c:v>4.6870000000000003</c:v>
                </c:pt>
                <c:pt idx="474">
                  <c:v>4.6950000000000003</c:v>
                </c:pt>
                <c:pt idx="475">
                  <c:v>4.7009999999999996</c:v>
                </c:pt>
                <c:pt idx="476">
                  <c:v>4.71</c:v>
                </c:pt>
                <c:pt idx="477">
                  <c:v>4.7169999999999996</c:v>
                </c:pt>
                <c:pt idx="478">
                  <c:v>4.7290000000000001</c:v>
                </c:pt>
                <c:pt idx="479">
                  <c:v>4.7370000000000001</c:v>
                </c:pt>
                <c:pt idx="480">
                  <c:v>4.7469999999999999</c:v>
                </c:pt>
                <c:pt idx="481">
                  <c:v>4.7549999999999999</c:v>
                </c:pt>
                <c:pt idx="482">
                  <c:v>4.7649999999999997</c:v>
                </c:pt>
                <c:pt idx="483">
                  <c:v>4.774</c:v>
                </c:pt>
                <c:pt idx="484">
                  <c:v>4.7850000000000001</c:v>
                </c:pt>
                <c:pt idx="485">
                  <c:v>4.7939999999999996</c:v>
                </c:pt>
                <c:pt idx="486">
                  <c:v>4.8040000000000003</c:v>
                </c:pt>
                <c:pt idx="487">
                  <c:v>4.8159999999999998</c:v>
                </c:pt>
                <c:pt idx="488">
                  <c:v>4.8250000000000002</c:v>
                </c:pt>
                <c:pt idx="489">
                  <c:v>4.8339999999999996</c:v>
                </c:pt>
                <c:pt idx="490">
                  <c:v>4.8460000000000001</c:v>
                </c:pt>
                <c:pt idx="491">
                  <c:v>4.8559999999999999</c:v>
                </c:pt>
                <c:pt idx="492">
                  <c:v>4.867</c:v>
                </c:pt>
                <c:pt idx="493">
                  <c:v>4.8760000000000003</c:v>
                </c:pt>
                <c:pt idx="494">
                  <c:v>4.8870000000000005</c:v>
                </c:pt>
                <c:pt idx="495">
                  <c:v>4.8949999999999996</c:v>
                </c:pt>
                <c:pt idx="496">
                  <c:v>4.9059999999999997</c:v>
                </c:pt>
                <c:pt idx="497">
                  <c:v>4.9169999999999998</c:v>
                </c:pt>
                <c:pt idx="498">
                  <c:v>4.9260000000000002</c:v>
                </c:pt>
                <c:pt idx="499">
                  <c:v>4.9379999999999997</c:v>
                </c:pt>
                <c:pt idx="500">
                  <c:v>4.9459999999999997</c:v>
                </c:pt>
                <c:pt idx="501">
                  <c:v>4.9569999999999999</c:v>
                </c:pt>
                <c:pt idx="502">
                  <c:v>4.9660000000000002</c:v>
                </c:pt>
                <c:pt idx="503">
                  <c:v>4.9770000000000003</c:v>
                </c:pt>
                <c:pt idx="504">
                  <c:v>4.9850000000000003</c:v>
                </c:pt>
                <c:pt idx="505">
                  <c:v>4.9969999999999999</c:v>
                </c:pt>
                <c:pt idx="506">
                  <c:v>5.0049999999999999</c:v>
                </c:pt>
                <c:pt idx="507">
                  <c:v>5.0170000000000003</c:v>
                </c:pt>
                <c:pt idx="508">
                  <c:v>5.0259999999999998</c:v>
                </c:pt>
                <c:pt idx="509">
                  <c:v>5.0380000000000003</c:v>
                </c:pt>
                <c:pt idx="510">
                  <c:v>5.05</c:v>
                </c:pt>
                <c:pt idx="511">
                  <c:v>5.0590000000000002</c:v>
                </c:pt>
                <c:pt idx="512">
                  <c:v>5.07</c:v>
                </c:pt>
                <c:pt idx="513">
                  <c:v>5.0780000000000003</c:v>
                </c:pt>
                <c:pt idx="514">
                  <c:v>5.09</c:v>
                </c:pt>
                <c:pt idx="515">
                  <c:v>5.0979999999999999</c:v>
                </c:pt>
                <c:pt idx="516">
                  <c:v>5.109</c:v>
                </c:pt>
                <c:pt idx="517">
                  <c:v>5.12</c:v>
                </c:pt>
                <c:pt idx="518">
                  <c:v>5.1280000000000001</c:v>
                </c:pt>
                <c:pt idx="519">
                  <c:v>5.1390000000000002</c:v>
                </c:pt>
                <c:pt idx="520">
                  <c:v>5.149</c:v>
                </c:pt>
                <c:pt idx="521">
                  <c:v>5.1609999999999996</c:v>
                </c:pt>
                <c:pt idx="522">
                  <c:v>5.1689999999999996</c:v>
                </c:pt>
                <c:pt idx="523">
                  <c:v>5.18</c:v>
                </c:pt>
                <c:pt idx="524">
                  <c:v>5.1890000000000001</c:v>
                </c:pt>
                <c:pt idx="525">
                  <c:v>5.1989999999999998</c:v>
                </c:pt>
                <c:pt idx="526">
                  <c:v>5.2080000000000002</c:v>
                </c:pt>
                <c:pt idx="527">
                  <c:v>5.22</c:v>
                </c:pt>
                <c:pt idx="528">
                  <c:v>5.2290000000000001</c:v>
                </c:pt>
                <c:pt idx="529">
                  <c:v>5.2409999999999997</c:v>
                </c:pt>
                <c:pt idx="530">
                  <c:v>5.2530000000000001</c:v>
                </c:pt>
                <c:pt idx="531">
                  <c:v>5.2629999999999999</c:v>
                </c:pt>
                <c:pt idx="532">
                  <c:v>5.2759999999999998</c:v>
                </c:pt>
                <c:pt idx="533">
                  <c:v>5.2869999999999999</c:v>
                </c:pt>
                <c:pt idx="534">
                  <c:v>5.2960000000000003</c:v>
                </c:pt>
                <c:pt idx="535">
                  <c:v>5.3070000000000004</c:v>
                </c:pt>
                <c:pt idx="536">
                  <c:v>5.3170000000000002</c:v>
                </c:pt>
                <c:pt idx="537">
                  <c:v>5.3250000000000002</c:v>
                </c:pt>
                <c:pt idx="538">
                  <c:v>5.3360000000000003</c:v>
                </c:pt>
                <c:pt idx="539">
                  <c:v>5.3440000000000003</c:v>
                </c:pt>
                <c:pt idx="540">
                  <c:v>5.3570000000000002</c:v>
                </c:pt>
                <c:pt idx="541">
                  <c:v>5.3689999999999998</c:v>
                </c:pt>
                <c:pt idx="542">
                  <c:v>5.3780000000000001</c:v>
                </c:pt>
                <c:pt idx="543">
                  <c:v>5.39</c:v>
                </c:pt>
                <c:pt idx="544">
                  <c:v>5.4009999999999998</c:v>
                </c:pt>
                <c:pt idx="545">
                  <c:v>5.4109999999999996</c:v>
                </c:pt>
                <c:pt idx="546">
                  <c:v>5.4219999999999997</c:v>
                </c:pt>
                <c:pt idx="547">
                  <c:v>5.43</c:v>
                </c:pt>
                <c:pt idx="548">
                  <c:v>5.4409999999999998</c:v>
                </c:pt>
                <c:pt idx="549">
                  <c:v>5.45</c:v>
                </c:pt>
                <c:pt idx="550">
                  <c:v>5.4610000000000003</c:v>
                </c:pt>
                <c:pt idx="551">
                  <c:v>5.4669999999999996</c:v>
                </c:pt>
                <c:pt idx="552">
                  <c:v>5.4779999999999998</c:v>
                </c:pt>
                <c:pt idx="553">
                  <c:v>5.4880000000000004</c:v>
                </c:pt>
                <c:pt idx="554">
                  <c:v>5.4989999999999997</c:v>
                </c:pt>
                <c:pt idx="555">
                  <c:v>5.51</c:v>
                </c:pt>
                <c:pt idx="556">
                  <c:v>5.52</c:v>
                </c:pt>
                <c:pt idx="557">
                  <c:v>5.53</c:v>
                </c:pt>
                <c:pt idx="558">
                  <c:v>5.5490000000000004</c:v>
                </c:pt>
                <c:pt idx="559">
                  <c:v>5.5590000000000002</c:v>
                </c:pt>
                <c:pt idx="560">
                  <c:v>5.5679999999999996</c:v>
                </c:pt>
                <c:pt idx="561">
                  <c:v>5.5789999999999997</c:v>
                </c:pt>
                <c:pt idx="562">
                  <c:v>5.5890000000000004</c:v>
                </c:pt>
                <c:pt idx="563">
                  <c:v>5.6</c:v>
                </c:pt>
                <c:pt idx="564">
                  <c:v>5.61</c:v>
                </c:pt>
                <c:pt idx="565">
                  <c:v>5.62</c:v>
                </c:pt>
                <c:pt idx="566">
                  <c:v>5.6310000000000002</c:v>
                </c:pt>
                <c:pt idx="567">
                  <c:v>5.641</c:v>
                </c:pt>
                <c:pt idx="568">
                  <c:v>5.6529999999999996</c:v>
                </c:pt>
                <c:pt idx="569">
                  <c:v>5.66</c:v>
                </c:pt>
                <c:pt idx="570">
                  <c:v>5.67</c:v>
                </c:pt>
                <c:pt idx="571">
                  <c:v>5.6779999999999999</c:v>
                </c:pt>
                <c:pt idx="572">
                  <c:v>5.6870000000000003</c:v>
                </c:pt>
                <c:pt idx="573">
                  <c:v>5.7069999999999999</c:v>
                </c:pt>
                <c:pt idx="574">
                  <c:v>5.7160000000000002</c:v>
                </c:pt>
                <c:pt idx="575">
                  <c:v>5.726</c:v>
                </c:pt>
                <c:pt idx="576">
                  <c:v>5.7370000000000001</c:v>
                </c:pt>
                <c:pt idx="577">
                  <c:v>5.7460000000000004</c:v>
                </c:pt>
                <c:pt idx="578">
                  <c:v>5.7549999999999999</c:v>
                </c:pt>
                <c:pt idx="579">
                  <c:v>5.7640000000000002</c:v>
                </c:pt>
                <c:pt idx="580">
                  <c:v>5.774</c:v>
                </c:pt>
                <c:pt idx="581">
                  <c:v>5.7939999999999996</c:v>
                </c:pt>
                <c:pt idx="582">
                  <c:v>5.8049999999999997</c:v>
                </c:pt>
                <c:pt idx="583">
                  <c:v>5.8150000000000004</c:v>
                </c:pt>
                <c:pt idx="584">
                  <c:v>5.8259999999999996</c:v>
                </c:pt>
                <c:pt idx="585">
                  <c:v>5.8360000000000003</c:v>
                </c:pt>
                <c:pt idx="586">
                  <c:v>5.8490000000000002</c:v>
                </c:pt>
                <c:pt idx="587">
                  <c:v>5.8609999999999998</c:v>
                </c:pt>
                <c:pt idx="588">
                  <c:v>5.87</c:v>
                </c:pt>
                <c:pt idx="589">
                  <c:v>5.8819999999999997</c:v>
                </c:pt>
                <c:pt idx="590">
                  <c:v>5.89</c:v>
                </c:pt>
                <c:pt idx="591">
                  <c:v>5.9020000000000001</c:v>
                </c:pt>
                <c:pt idx="592">
                  <c:v>5.9119999999999999</c:v>
                </c:pt>
                <c:pt idx="593">
                  <c:v>5.9249999999999998</c:v>
                </c:pt>
                <c:pt idx="594">
                  <c:v>5.9329999999999998</c:v>
                </c:pt>
                <c:pt idx="595">
                  <c:v>5.9459999999999997</c:v>
                </c:pt>
                <c:pt idx="596">
                  <c:v>5.9560000000000004</c:v>
                </c:pt>
                <c:pt idx="597">
                  <c:v>5.968</c:v>
                </c:pt>
                <c:pt idx="598">
                  <c:v>5.9809999999999999</c:v>
                </c:pt>
                <c:pt idx="599">
                  <c:v>5.99</c:v>
                </c:pt>
                <c:pt idx="600">
                  <c:v>6.0010000000000003</c:v>
                </c:pt>
                <c:pt idx="601">
                  <c:v>6.0129999999999999</c:v>
                </c:pt>
                <c:pt idx="602">
                  <c:v>6.0220000000000002</c:v>
                </c:pt>
                <c:pt idx="603">
                  <c:v>6.0339999999999998</c:v>
                </c:pt>
                <c:pt idx="604">
                  <c:v>6.0439999999999996</c:v>
                </c:pt>
                <c:pt idx="605">
                  <c:v>6.056</c:v>
                </c:pt>
                <c:pt idx="606">
                  <c:v>6.0670000000000002</c:v>
                </c:pt>
                <c:pt idx="607">
                  <c:v>6.0789999999999997</c:v>
                </c:pt>
                <c:pt idx="608">
                  <c:v>6.0910000000000002</c:v>
                </c:pt>
                <c:pt idx="609">
                  <c:v>6.0990000000000002</c:v>
                </c:pt>
                <c:pt idx="610">
                  <c:v>6.1109999999999998</c:v>
                </c:pt>
                <c:pt idx="611">
                  <c:v>6.1230000000000002</c:v>
                </c:pt>
                <c:pt idx="612">
                  <c:v>6.1340000000000003</c:v>
                </c:pt>
                <c:pt idx="613">
                  <c:v>6.1429999999999998</c:v>
                </c:pt>
                <c:pt idx="614">
                  <c:v>6.1539999999999999</c:v>
                </c:pt>
                <c:pt idx="615">
                  <c:v>6.1660000000000004</c:v>
                </c:pt>
                <c:pt idx="616">
                  <c:v>6.1760000000000002</c:v>
                </c:pt>
                <c:pt idx="617">
                  <c:v>6.1870000000000003</c:v>
                </c:pt>
                <c:pt idx="618">
                  <c:v>6.2009999999999996</c:v>
                </c:pt>
                <c:pt idx="619">
                  <c:v>6.2110000000000003</c:v>
                </c:pt>
                <c:pt idx="620">
                  <c:v>6.2229999999999999</c:v>
                </c:pt>
                <c:pt idx="621">
                  <c:v>6.2329999999999997</c:v>
                </c:pt>
                <c:pt idx="622">
                  <c:v>6.2450000000000001</c:v>
                </c:pt>
                <c:pt idx="623">
                  <c:v>6.2549999999999999</c:v>
                </c:pt>
                <c:pt idx="624">
                  <c:v>6.2670000000000003</c:v>
                </c:pt>
                <c:pt idx="625">
                  <c:v>6.2750000000000004</c:v>
                </c:pt>
                <c:pt idx="626">
                  <c:v>6.2859999999999996</c:v>
                </c:pt>
                <c:pt idx="627">
                  <c:v>6.2969999999999997</c:v>
                </c:pt>
                <c:pt idx="628">
                  <c:v>6.31</c:v>
                </c:pt>
                <c:pt idx="629">
                  <c:v>6.319</c:v>
                </c:pt>
                <c:pt idx="630">
                  <c:v>6.3330000000000002</c:v>
                </c:pt>
                <c:pt idx="631">
                  <c:v>6.343</c:v>
                </c:pt>
                <c:pt idx="632">
                  <c:v>6.3550000000000004</c:v>
                </c:pt>
                <c:pt idx="633">
                  <c:v>6.3650000000000002</c:v>
                </c:pt>
                <c:pt idx="634">
                  <c:v>6.375</c:v>
                </c:pt>
                <c:pt idx="635">
                  <c:v>6.3860000000000001</c:v>
                </c:pt>
                <c:pt idx="636">
                  <c:v>6.3979999999999997</c:v>
                </c:pt>
                <c:pt idx="637">
                  <c:v>6.4080000000000004</c:v>
                </c:pt>
                <c:pt idx="638">
                  <c:v>6.42</c:v>
                </c:pt>
                <c:pt idx="639">
                  <c:v>6.431</c:v>
                </c:pt>
                <c:pt idx="640">
                  <c:v>6.4429999999999996</c:v>
                </c:pt>
                <c:pt idx="641">
                  <c:v>6.4550000000000001</c:v>
                </c:pt>
                <c:pt idx="642">
                  <c:v>6.4660000000000002</c:v>
                </c:pt>
                <c:pt idx="643">
                  <c:v>6.4790000000000001</c:v>
                </c:pt>
                <c:pt idx="644">
                  <c:v>6.49</c:v>
                </c:pt>
                <c:pt idx="645">
                  <c:v>6.5</c:v>
                </c:pt>
                <c:pt idx="646">
                  <c:v>6.5110000000000001</c:v>
                </c:pt>
                <c:pt idx="647">
                  <c:v>6.5209999999999999</c:v>
                </c:pt>
                <c:pt idx="648">
                  <c:v>6.532</c:v>
                </c:pt>
                <c:pt idx="649">
                  <c:v>6.5460000000000003</c:v>
                </c:pt>
                <c:pt idx="650">
                  <c:v>6.556</c:v>
                </c:pt>
                <c:pt idx="651">
                  <c:v>6.5670000000000002</c:v>
                </c:pt>
                <c:pt idx="652">
                  <c:v>6.5759999999999996</c:v>
                </c:pt>
                <c:pt idx="653">
                  <c:v>6.5869999999999997</c:v>
                </c:pt>
                <c:pt idx="654">
                  <c:v>6.5990000000000002</c:v>
                </c:pt>
                <c:pt idx="655">
                  <c:v>6.609</c:v>
                </c:pt>
                <c:pt idx="656">
                  <c:v>6.6189999999999998</c:v>
                </c:pt>
                <c:pt idx="657">
                  <c:v>6.633</c:v>
                </c:pt>
                <c:pt idx="658">
                  <c:v>6.6429999999999998</c:v>
                </c:pt>
                <c:pt idx="659">
                  <c:v>6.6529999999999996</c:v>
                </c:pt>
                <c:pt idx="660">
                  <c:v>6.6630000000000003</c:v>
                </c:pt>
                <c:pt idx="661">
                  <c:v>6.6740000000000004</c:v>
                </c:pt>
                <c:pt idx="662">
                  <c:v>6.6870000000000003</c:v>
                </c:pt>
                <c:pt idx="663">
                  <c:v>6.6970000000000001</c:v>
                </c:pt>
                <c:pt idx="664">
                  <c:v>6.7069999999999999</c:v>
                </c:pt>
                <c:pt idx="665">
                  <c:v>6.72</c:v>
                </c:pt>
                <c:pt idx="666">
                  <c:v>6.73</c:v>
                </c:pt>
                <c:pt idx="667">
                  <c:v>6.7389999999999999</c:v>
                </c:pt>
                <c:pt idx="668">
                  <c:v>6.7510000000000003</c:v>
                </c:pt>
                <c:pt idx="669">
                  <c:v>6.7610000000000001</c:v>
                </c:pt>
                <c:pt idx="670">
                  <c:v>6.7709999999999999</c:v>
                </c:pt>
                <c:pt idx="671">
                  <c:v>6.782</c:v>
                </c:pt>
                <c:pt idx="672">
                  <c:v>6.7930000000000001</c:v>
                </c:pt>
                <c:pt idx="673">
                  <c:v>6.8070000000000004</c:v>
                </c:pt>
                <c:pt idx="674">
                  <c:v>6.8179999999999996</c:v>
                </c:pt>
                <c:pt idx="675">
                  <c:v>6.8289999999999997</c:v>
                </c:pt>
                <c:pt idx="676">
                  <c:v>6.8410000000000002</c:v>
                </c:pt>
                <c:pt idx="677">
                  <c:v>6.8520000000000003</c:v>
                </c:pt>
                <c:pt idx="678">
                  <c:v>6.8630000000000004</c:v>
                </c:pt>
                <c:pt idx="679">
                  <c:v>6.8739999999999997</c:v>
                </c:pt>
                <c:pt idx="680">
                  <c:v>6.8849999999999998</c:v>
                </c:pt>
                <c:pt idx="681">
                  <c:v>6.8979999999999997</c:v>
                </c:pt>
                <c:pt idx="682">
                  <c:v>6.9089999999999998</c:v>
                </c:pt>
                <c:pt idx="683">
                  <c:v>6.92</c:v>
                </c:pt>
                <c:pt idx="684">
                  <c:v>6.931</c:v>
                </c:pt>
                <c:pt idx="685">
                  <c:v>6.944</c:v>
                </c:pt>
                <c:pt idx="686">
                  <c:v>6.9539999999999997</c:v>
                </c:pt>
                <c:pt idx="687">
                  <c:v>6.9660000000000002</c:v>
                </c:pt>
                <c:pt idx="688">
                  <c:v>6.976</c:v>
                </c:pt>
                <c:pt idx="689">
                  <c:v>6.9859999999999998</c:v>
                </c:pt>
                <c:pt idx="690">
                  <c:v>6.9950000000000001</c:v>
                </c:pt>
              </c:numCache>
            </c:numRef>
          </c:xVal>
          <c:yVal>
            <c:numRef>
              <c:f>'Input data from mp3'!$E$2:$E$2393</c:f>
              <c:numCache>
                <c:formatCode>General</c:formatCode>
                <c:ptCount val="2392"/>
                <c:pt idx="0">
                  <c:v>54.246319999999997</c:v>
                </c:pt>
                <c:pt idx="1">
                  <c:v>54.246319999999997</c:v>
                </c:pt>
                <c:pt idx="2">
                  <c:v>54.246319999999997</c:v>
                </c:pt>
                <c:pt idx="3">
                  <c:v>54.246319999999997</c:v>
                </c:pt>
                <c:pt idx="4">
                  <c:v>54.246319999999997</c:v>
                </c:pt>
                <c:pt idx="5">
                  <c:v>54.246319999999997</c:v>
                </c:pt>
                <c:pt idx="6">
                  <c:v>54.246319999999997</c:v>
                </c:pt>
                <c:pt idx="7">
                  <c:v>54.246319999999997</c:v>
                </c:pt>
                <c:pt idx="8">
                  <c:v>62.22372</c:v>
                </c:pt>
                <c:pt idx="9">
                  <c:v>70.201120000000003</c:v>
                </c:pt>
                <c:pt idx="10">
                  <c:v>78.178520000000006</c:v>
                </c:pt>
                <c:pt idx="11">
                  <c:v>86.155919999999995</c:v>
                </c:pt>
                <c:pt idx="12">
                  <c:v>92.537840000000003</c:v>
                </c:pt>
                <c:pt idx="13">
                  <c:v>98.919759999999997</c:v>
                </c:pt>
                <c:pt idx="14">
                  <c:v>105.30168</c:v>
                </c:pt>
                <c:pt idx="15">
                  <c:v>111.6836</c:v>
                </c:pt>
                <c:pt idx="16">
                  <c:v>116.47004</c:v>
                </c:pt>
                <c:pt idx="17">
                  <c:v>122.85196000000001</c:v>
                </c:pt>
                <c:pt idx="18">
                  <c:v>129.23388</c:v>
                </c:pt>
                <c:pt idx="19">
                  <c:v>134.02032</c:v>
                </c:pt>
                <c:pt idx="20">
                  <c:v>137.21127999999999</c:v>
                </c:pt>
                <c:pt idx="21">
                  <c:v>141.99771999999999</c:v>
                </c:pt>
                <c:pt idx="22">
                  <c:v>146.78416000000001</c:v>
                </c:pt>
                <c:pt idx="23">
                  <c:v>149.97512</c:v>
                </c:pt>
                <c:pt idx="24">
                  <c:v>153.16607999999999</c:v>
                </c:pt>
                <c:pt idx="25">
                  <c:v>156.35704000000001</c:v>
                </c:pt>
                <c:pt idx="26">
                  <c:v>161.14348000000001</c:v>
                </c:pt>
                <c:pt idx="27">
                  <c:v>162.73895999999999</c:v>
                </c:pt>
                <c:pt idx="28">
                  <c:v>165.92992000000001</c:v>
                </c:pt>
                <c:pt idx="29">
                  <c:v>167.52539999999999</c:v>
                </c:pt>
                <c:pt idx="30">
                  <c:v>170.71636000000001</c:v>
                </c:pt>
                <c:pt idx="31">
                  <c:v>172.31183999999999</c:v>
                </c:pt>
                <c:pt idx="32">
                  <c:v>173.90732</c:v>
                </c:pt>
                <c:pt idx="33">
                  <c:v>175.50280000000001</c:v>
                </c:pt>
                <c:pt idx="34">
                  <c:v>178.69376</c:v>
                </c:pt>
                <c:pt idx="35">
                  <c:v>180.28924000000001</c:v>
                </c:pt>
                <c:pt idx="36">
                  <c:v>181.88471999999999</c:v>
                </c:pt>
                <c:pt idx="37">
                  <c:v>183.4802</c:v>
                </c:pt>
                <c:pt idx="38">
                  <c:v>185.07568000000001</c:v>
                </c:pt>
                <c:pt idx="39">
                  <c:v>186.67115999999999</c:v>
                </c:pt>
                <c:pt idx="40">
                  <c:v>186.67115999999999</c:v>
                </c:pt>
                <c:pt idx="41">
                  <c:v>188.26664</c:v>
                </c:pt>
                <c:pt idx="42">
                  <c:v>189.86212</c:v>
                </c:pt>
                <c:pt idx="43">
                  <c:v>189.86212</c:v>
                </c:pt>
                <c:pt idx="44">
                  <c:v>191.45760000000001</c:v>
                </c:pt>
                <c:pt idx="45">
                  <c:v>191.45760000000001</c:v>
                </c:pt>
                <c:pt idx="46">
                  <c:v>193.05307999999999</c:v>
                </c:pt>
                <c:pt idx="47">
                  <c:v>193.05307999999999</c:v>
                </c:pt>
                <c:pt idx="48">
                  <c:v>193.05307999999999</c:v>
                </c:pt>
                <c:pt idx="49">
                  <c:v>193.05307999999999</c:v>
                </c:pt>
                <c:pt idx="50">
                  <c:v>191.45760000000001</c:v>
                </c:pt>
                <c:pt idx="51">
                  <c:v>191.45760000000001</c:v>
                </c:pt>
                <c:pt idx="52">
                  <c:v>193.05307999999999</c:v>
                </c:pt>
                <c:pt idx="53">
                  <c:v>194.64856</c:v>
                </c:pt>
                <c:pt idx="54">
                  <c:v>194.64856</c:v>
                </c:pt>
                <c:pt idx="55">
                  <c:v>194.64856</c:v>
                </c:pt>
                <c:pt idx="56">
                  <c:v>196.24404000000001</c:v>
                </c:pt>
                <c:pt idx="57">
                  <c:v>197.83951999999999</c:v>
                </c:pt>
                <c:pt idx="58">
                  <c:v>197.83951999999999</c:v>
                </c:pt>
                <c:pt idx="59">
                  <c:v>199.435</c:v>
                </c:pt>
                <c:pt idx="60">
                  <c:v>199.435</c:v>
                </c:pt>
                <c:pt idx="61">
                  <c:v>199.435</c:v>
                </c:pt>
                <c:pt idx="62">
                  <c:v>199.435</c:v>
                </c:pt>
                <c:pt idx="63">
                  <c:v>199.435</c:v>
                </c:pt>
                <c:pt idx="64">
                  <c:v>199.435</c:v>
                </c:pt>
                <c:pt idx="65">
                  <c:v>199.435</c:v>
                </c:pt>
                <c:pt idx="66">
                  <c:v>199.435</c:v>
                </c:pt>
                <c:pt idx="67">
                  <c:v>201.03048000000001</c:v>
                </c:pt>
                <c:pt idx="68">
                  <c:v>201.03048000000001</c:v>
                </c:pt>
                <c:pt idx="69">
                  <c:v>201.03048000000001</c:v>
                </c:pt>
                <c:pt idx="70">
                  <c:v>202.62595999999999</c:v>
                </c:pt>
                <c:pt idx="71">
                  <c:v>202.62595999999999</c:v>
                </c:pt>
                <c:pt idx="72">
                  <c:v>204.22144</c:v>
                </c:pt>
                <c:pt idx="73">
                  <c:v>204.22144</c:v>
                </c:pt>
                <c:pt idx="74">
                  <c:v>205.81692000000001</c:v>
                </c:pt>
                <c:pt idx="75">
                  <c:v>207.41239999999999</c:v>
                </c:pt>
                <c:pt idx="76">
                  <c:v>207.41239999999999</c:v>
                </c:pt>
                <c:pt idx="77">
                  <c:v>209.00788</c:v>
                </c:pt>
                <c:pt idx="78">
                  <c:v>210.60336000000001</c:v>
                </c:pt>
                <c:pt idx="79">
                  <c:v>210.60336000000001</c:v>
                </c:pt>
                <c:pt idx="80">
                  <c:v>210.60336000000001</c:v>
                </c:pt>
                <c:pt idx="81">
                  <c:v>210.60336000000001</c:v>
                </c:pt>
                <c:pt idx="82">
                  <c:v>212.19883999999999</c:v>
                </c:pt>
                <c:pt idx="83">
                  <c:v>212.19883999999999</c:v>
                </c:pt>
                <c:pt idx="84">
                  <c:v>212.19883999999999</c:v>
                </c:pt>
                <c:pt idx="85">
                  <c:v>212.19883999999999</c:v>
                </c:pt>
                <c:pt idx="86">
                  <c:v>212.19883999999999</c:v>
                </c:pt>
                <c:pt idx="87">
                  <c:v>212.19883999999999</c:v>
                </c:pt>
                <c:pt idx="88">
                  <c:v>212.19883999999999</c:v>
                </c:pt>
                <c:pt idx="89">
                  <c:v>212.19883999999999</c:v>
                </c:pt>
                <c:pt idx="90">
                  <c:v>213.79432</c:v>
                </c:pt>
                <c:pt idx="91">
                  <c:v>213.79432</c:v>
                </c:pt>
                <c:pt idx="92">
                  <c:v>213.79432</c:v>
                </c:pt>
                <c:pt idx="93">
                  <c:v>213.79432</c:v>
                </c:pt>
                <c:pt idx="94">
                  <c:v>213.79432</c:v>
                </c:pt>
                <c:pt idx="95">
                  <c:v>213.79432</c:v>
                </c:pt>
                <c:pt idx="96">
                  <c:v>213.79432</c:v>
                </c:pt>
                <c:pt idx="97">
                  <c:v>215.38980000000001</c:v>
                </c:pt>
                <c:pt idx="98">
                  <c:v>215.38980000000001</c:v>
                </c:pt>
                <c:pt idx="99">
                  <c:v>215.38980000000001</c:v>
                </c:pt>
                <c:pt idx="100">
                  <c:v>215.38980000000001</c:v>
                </c:pt>
                <c:pt idx="101">
                  <c:v>215.38980000000001</c:v>
                </c:pt>
                <c:pt idx="102">
                  <c:v>215.38980000000001</c:v>
                </c:pt>
                <c:pt idx="103">
                  <c:v>215.38980000000001</c:v>
                </c:pt>
                <c:pt idx="104">
                  <c:v>215.38980000000001</c:v>
                </c:pt>
                <c:pt idx="105">
                  <c:v>215.38980000000001</c:v>
                </c:pt>
                <c:pt idx="106">
                  <c:v>215.38980000000001</c:v>
                </c:pt>
                <c:pt idx="107">
                  <c:v>216.98527999999999</c:v>
                </c:pt>
                <c:pt idx="108">
                  <c:v>216.98527999999999</c:v>
                </c:pt>
                <c:pt idx="109">
                  <c:v>216.98527999999999</c:v>
                </c:pt>
                <c:pt idx="110">
                  <c:v>216.98527999999999</c:v>
                </c:pt>
                <c:pt idx="111">
                  <c:v>216.98527999999999</c:v>
                </c:pt>
                <c:pt idx="112">
                  <c:v>216.98527999999999</c:v>
                </c:pt>
                <c:pt idx="113">
                  <c:v>216.98527999999999</c:v>
                </c:pt>
                <c:pt idx="114">
                  <c:v>216.98527999999999</c:v>
                </c:pt>
                <c:pt idx="115">
                  <c:v>218.58076</c:v>
                </c:pt>
                <c:pt idx="116">
                  <c:v>218.58076</c:v>
                </c:pt>
                <c:pt idx="117">
                  <c:v>218.58076</c:v>
                </c:pt>
                <c:pt idx="118">
                  <c:v>218.58076</c:v>
                </c:pt>
                <c:pt idx="119">
                  <c:v>218.58076</c:v>
                </c:pt>
                <c:pt idx="120">
                  <c:v>218.58076</c:v>
                </c:pt>
                <c:pt idx="121">
                  <c:v>218.58076</c:v>
                </c:pt>
                <c:pt idx="122">
                  <c:v>220.17624000000001</c:v>
                </c:pt>
                <c:pt idx="123">
                  <c:v>220.17624000000001</c:v>
                </c:pt>
                <c:pt idx="124">
                  <c:v>220.17624000000001</c:v>
                </c:pt>
                <c:pt idx="125">
                  <c:v>220.17624000000001</c:v>
                </c:pt>
                <c:pt idx="126">
                  <c:v>221.77171999999999</c:v>
                </c:pt>
                <c:pt idx="127">
                  <c:v>221.77171999999999</c:v>
                </c:pt>
                <c:pt idx="128">
                  <c:v>221.77171999999999</c:v>
                </c:pt>
                <c:pt idx="129">
                  <c:v>221.77171999999999</c:v>
                </c:pt>
                <c:pt idx="130">
                  <c:v>221.77171999999999</c:v>
                </c:pt>
                <c:pt idx="131">
                  <c:v>221.77171999999999</c:v>
                </c:pt>
                <c:pt idx="132">
                  <c:v>221.77171999999999</c:v>
                </c:pt>
                <c:pt idx="133">
                  <c:v>221.77171999999999</c:v>
                </c:pt>
                <c:pt idx="134">
                  <c:v>221.77171999999999</c:v>
                </c:pt>
                <c:pt idx="135">
                  <c:v>221.77171999999999</c:v>
                </c:pt>
                <c:pt idx="136">
                  <c:v>221.77171999999999</c:v>
                </c:pt>
                <c:pt idx="137">
                  <c:v>221.77171999999999</c:v>
                </c:pt>
                <c:pt idx="138">
                  <c:v>221.77171999999999</c:v>
                </c:pt>
                <c:pt idx="139">
                  <c:v>221.77171999999999</c:v>
                </c:pt>
                <c:pt idx="140">
                  <c:v>221.77171999999999</c:v>
                </c:pt>
                <c:pt idx="141">
                  <c:v>221.77171999999999</c:v>
                </c:pt>
                <c:pt idx="142">
                  <c:v>221.77171999999999</c:v>
                </c:pt>
                <c:pt idx="143">
                  <c:v>221.77171999999999</c:v>
                </c:pt>
                <c:pt idx="144">
                  <c:v>221.77171999999999</c:v>
                </c:pt>
                <c:pt idx="145">
                  <c:v>221.77171999999999</c:v>
                </c:pt>
                <c:pt idx="146">
                  <c:v>221.77171999999999</c:v>
                </c:pt>
                <c:pt idx="147">
                  <c:v>221.77171999999999</c:v>
                </c:pt>
                <c:pt idx="148">
                  <c:v>221.77171999999999</c:v>
                </c:pt>
                <c:pt idx="149">
                  <c:v>221.77171999999999</c:v>
                </c:pt>
                <c:pt idx="150">
                  <c:v>221.77171999999999</c:v>
                </c:pt>
                <c:pt idx="151">
                  <c:v>221.77171999999999</c:v>
                </c:pt>
                <c:pt idx="152">
                  <c:v>221.77171999999999</c:v>
                </c:pt>
                <c:pt idx="153">
                  <c:v>221.77171999999999</c:v>
                </c:pt>
                <c:pt idx="154">
                  <c:v>221.77171999999999</c:v>
                </c:pt>
                <c:pt idx="155">
                  <c:v>221.77171999999999</c:v>
                </c:pt>
                <c:pt idx="156">
                  <c:v>221.77171999999999</c:v>
                </c:pt>
                <c:pt idx="157">
                  <c:v>221.77171999999999</c:v>
                </c:pt>
                <c:pt idx="158">
                  <c:v>221.77171999999999</c:v>
                </c:pt>
                <c:pt idx="159">
                  <c:v>221.77171999999999</c:v>
                </c:pt>
                <c:pt idx="160">
                  <c:v>221.77171999999999</c:v>
                </c:pt>
                <c:pt idx="161">
                  <c:v>221.77171999999999</c:v>
                </c:pt>
                <c:pt idx="162">
                  <c:v>220.17624000000001</c:v>
                </c:pt>
                <c:pt idx="163">
                  <c:v>220.17624000000001</c:v>
                </c:pt>
                <c:pt idx="164">
                  <c:v>220.17624000000001</c:v>
                </c:pt>
                <c:pt idx="165">
                  <c:v>220.17624000000001</c:v>
                </c:pt>
                <c:pt idx="166">
                  <c:v>220.17624000000001</c:v>
                </c:pt>
                <c:pt idx="167">
                  <c:v>221.77171999999999</c:v>
                </c:pt>
                <c:pt idx="168">
                  <c:v>221.77171999999999</c:v>
                </c:pt>
                <c:pt idx="169">
                  <c:v>221.77171999999999</c:v>
                </c:pt>
                <c:pt idx="170">
                  <c:v>223.3672</c:v>
                </c:pt>
                <c:pt idx="171">
                  <c:v>223.3672</c:v>
                </c:pt>
                <c:pt idx="172">
                  <c:v>223.3672</c:v>
                </c:pt>
                <c:pt idx="173">
                  <c:v>223.3672</c:v>
                </c:pt>
                <c:pt idx="174">
                  <c:v>223.3672</c:v>
                </c:pt>
                <c:pt idx="175">
                  <c:v>223.3672</c:v>
                </c:pt>
                <c:pt idx="176">
                  <c:v>223.3672</c:v>
                </c:pt>
                <c:pt idx="177">
                  <c:v>223.3672</c:v>
                </c:pt>
                <c:pt idx="178">
                  <c:v>223.3672</c:v>
                </c:pt>
                <c:pt idx="179">
                  <c:v>223.3672</c:v>
                </c:pt>
                <c:pt idx="180">
                  <c:v>223.3672</c:v>
                </c:pt>
                <c:pt idx="181">
                  <c:v>223.3672</c:v>
                </c:pt>
                <c:pt idx="182">
                  <c:v>223.3672</c:v>
                </c:pt>
                <c:pt idx="183">
                  <c:v>223.3672</c:v>
                </c:pt>
                <c:pt idx="184">
                  <c:v>223.3672</c:v>
                </c:pt>
                <c:pt idx="185">
                  <c:v>223.3672</c:v>
                </c:pt>
                <c:pt idx="186">
                  <c:v>223.3672</c:v>
                </c:pt>
                <c:pt idx="187">
                  <c:v>223.3672</c:v>
                </c:pt>
                <c:pt idx="188">
                  <c:v>223.3672</c:v>
                </c:pt>
                <c:pt idx="189">
                  <c:v>223.3672</c:v>
                </c:pt>
                <c:pt idx="190">
                  <c:v>223.3672</c:v>
                </c:pt>
                <c:pt idx="191">
                  <c:v>223.3672</c:v>
                </c:pt>
                <c:pt idx="192">
                  <c:v>223.3672</c:v>
                </c:pt>
                <c:pt idx="193">
                  <c:v>223.3672</c:v>
                </c:pt>
                <c:pt idx="194">
                  <c:v>223.3672</c:v>
                </c:pt>
                <c:pt idx="195">
                  <c:v>224.96268000000001</c:v>
                </c:pt>
                <c:pt idx="196">
                  <c:v>224.96268000000001</c:v>
                </c:pt>
                <c:pt idx="197">
                  <c:v>224.96268000000001</c:v>
                </c:pt>
                <c:pt idx="198">
                  <c:v>224.96268000000001</c:v>
                </c:pt>
                <c:pt idx="199">
                  <c:v>224.96268000000001</c:v>
                </c:pt>
                <c:pt idx="200">
                  <c:v>224.96268000000001</c:v>
                </c:pt>
                <c:pt idx="201">
                  <c:v>224.96268000000001</c:v>
                </c:pt>
                <c:pt idx="202">
                  <c:v>224.96268000000001</c:v>
                </c:pt>
                <c:pt idx="203">
                  <c:v>224.96268000000001</c:v>
                </c:pt>
                <c:pt idx="204">
                  <c:v>224.96268000000001</c:v>
                </c:pt>
                <c:pt idx="205">
                  <c:v>223.3672</c:v>
                </c:pt>
                <c:pt idx="206">
                  <c:v>223.3672</c:v>
                </c:pt>
                <c:pt idx="207">
                  <c:v>224.96268000000001</c:v>
                </c:pt>
                <c:pt idx="208">
                  <c:v>224.96268000000001</c:v>
                </c:pt>
                <c:pt idx="209">
                  <c:v>224.96268000000001</c:v>
                </c:pt>
                <c:pt idx="210">
                  <c:v>224.96268000000001</c:v>
                </c:pt>
                <c:pt idx="211">
                  <c:v>224.96268000000001</c:v>
                </c:pt>
                <c:pt idx="212">
                  <c:v>224.96268000000001</c:v>
                </c:pt>
                <c:pt idx="213">
                  <c:v>224.96268000000001</c:v>
                </c:pt>
                <c:pt idx="214">
                  <c:v>224.96268000000001</c:v>
                </c:pt>
                <c:pt idx="215">
                  <c:v>224.96268000000001</c:v>
                </c:pt>
                <c:pt idx="216">
                  <c:v>224.96268000000001</c:v>
                </c:pt>
                <c:pt idx="217">
                  <c:v>226.55815999999999</c:v>
                </c:pt>
                <c:pt idx="218">
                  <c:v>226.55815999999999</c:v>
                </c:pt>
                <c:pt idx="219">
                  <c:v>226.55815999999999</c:v>
                </c:pt>
                <c:pt idx="220">
                  <c:v>226.55815999999999</c:v>
                </c:pt>
                <c:pt idx="221">
                  <c:v>226.55815999999999</c:v>
                </c:pt>
                <c:pt idx="222">
                  <c:v>226.55815999999999</c:v>
                </c:pt>
                <c:pt idx="223">
                  <c:v>226.55815999999999</c:v>
                </c:pt>
                <c:pt idx="224">
                  <c:v>226.55815999999999</c:v>
                </c:pt>
                <c:pt idx="225">
                  <c:v>226.55815999999999</c:v>
                </c:pt>
                <c:pt idx="226">
                  <c:v>226.55815999999999</c:v>
                </c:pt>
                <c:pt idx="227">
                  <c:v>226.55815999999999</c:v>
                </c:pt>
                <c:pt idx="228">
                  <c:v>226.55815999999999</c:v>
                </c:pt>
                <c:pt idx="229">
                  <c:v>226.55815999999999</c:v>
                </c:pt>
                <c:pt idx="230">
                  <c:v>226.55815999999999</c:v>
                </c:pt>
                <c:pt idx="231">
                  <c:v>226.55815999999999</c:v>
                </c:pt>
                <c:pt idx="232">
                  <c:v>226.55815999999999</c:v>
                </c:pt>
                <c:pt idx="233">
                  <c:v>226.55815999999999</c:v>
                </c:pt>
                <c:pt idx="234">
                  <c:v>226.55815999999999</c:v>
                </c:pt>
                <c:pt idx="235">
                  <c:v>226.55815999999999</c:v>
                </c:pt>
                <c:pt idx="236">
                  <c:v>226.55815999999999</c:v>
                </c:pt>
                <c:pt idx="237">
                  <c:v>226.55815999999999</c:v>
                </c:pt>
                <c:pt idx="238">
                  <c:v>226.55815999999999</c:v>
                </c:pt>
                <c:pt idx="239">
                  <c:v>226.55815999999999</c:v>
                </c:pt>
                <c:pt idx="240">
                  <c:v>226.55815999999999</c:v>
                </c:pt>
                <c:pt idx="241">
                  <c:v>226.55815999999999</c:v>
                </c:pt>
                <c:pt idx="242">
                  <c:v>226.55815999999999</c:v>
                </c:pt>
                <c:pt idx="243">
                  <c:v>226.55815999999999</c:v>
                </c:pt>
                <c:pt idx="244">
                  <c:v>239.322</c:v>
                </c:pt>
                <c:pt idx="245">
                  <c:v>250.49036000000001</c:v>
                </c:pt>
                <c:pt idx="246">
                  <c:v>258.46776</c:v>
                </c:pt>
                <c:pt idx="247">
                  <c:v>266.44515999999999</c:v>
                </c:pt>
                <c:pt idx="248">
                  <c:v>271.23160000000001</c:v>
                </c:pt>
                <c:pt idx="249">
                  <c:v>279.209</c:v>
                </c:pt>
                <c:pt idx="250">
                  <c:v>285.59091999999998</c:v>
                </c:pt>
                <c:pt idx="251">
                  <c:v>291.97284000000002</c:v>
                </c:pt>
                <c:pt idx="252">
                  <c:v>298.35476</c:v>
                </c:pt>
                <c:pt idx="253">
                  <c:v>303.14120000000003</c:v>
                </c:pt>
                <c:pt idx="254">
                  <c:v>307.92764</c:v>
                </c:pt>
                <c:pt idx="255">
                  <c:v>312.71408000000002</c:v>
                </c:pt>
                <c:pt idx="256">
                  <c:v>317.50051999999999</c:v>
                </c:pt>
                <c:pt idx="257">
                  <c:v>320.69148000000001</c:v>
                </c:pt>
                <c:pt idx="258">
                  <c:v>323.88243999999997</c:v>
                </c:pt>
                <c:pt idx="259">
                  <c:v>325.47791999999998</c:v>
                </c:pt>
                <c:pt idx="260">
                  <c:v>327.07339999999999</c:v>
                </c:pt>
                <c:pt idx="261">
                  <c:v>330.26436000000001</c:v>
                </c:pt>
                <c:pt idx="262">
                  <c:v>331.85984000000002</c:v>
                </c:pt>
                <c:pt idx="263">
                  <c:v>333.45531999999997</c:v>
                </c:pt>
                <c:pt idx="264">
                  <c:v>335.05079999999998</c:v>
                </c:pt>
                <c:pt idx="265">
                  <c:v>335.05079999999998</c:v>
                </c:pt>
                <c:pt idx="266">
                  <c:v>336.64627999999999</c:v>
                </c:pt>
                <c:pt idx="267">
                  <c:v>338.24176</c:v>
                </c:pt>
                <c:pt idx="268">
                  <c:v>338.24176</c:v>
                </c:pt>
                <c:pt idx="269">
                  <c:v>339.83724000000001</c:v>
                </c:pt>
                <c:pt idx="270">
                  <c:v>341.43272000000002</c:v>
                </c:pt>
                <c:pt idx="271">
                  <c:v>343.02820000000003</c:v>
                </c:pt>
                <c:pt idx="272">
                  <c:v>343.02820000000003</c:v>
                </c:pt>
                <c:pt idx="273">
                  <c:v>344.62367999999998</c:v>
                </c:pt>
                <c:pt idx="274">
                  <c:v>346.21915999999999</c:v>
                </c:pt>
                <c:pt idx="275">
                  <c:v>346.21915999999999</c:v>
                </c:pt>
                <c:pt idx="276">
                  <c:v>347.81464</c:v>
                </c:pt>
                <c:pt idx="277">
                  <c:v>347.81464</c:v>
                </c:pt>
                <c:pt idx="278">
                  <c:v>347.81464</c:v>
                </c:pt>
                <c:pt idx="279">
                  <c:v>349.41012000000001</c:v>
                </c:pt>
                <c:pt idx="280">
                  <c:v>349.41012000000001</c:v>
                </c:pt>
                <c:pt idx="281">
                  <c:v>349.41012000000001</c:v>
                </c:pt>
                <c:pt idx="282">
                  <c:v>347.81464</c:v>
                </c:pt>
                <c:pt idx="283">
                  <c:v>347.81464</c:v>
                </c:pt>
                <c:pt idx="284">
                  <c:v>347.81464</c:v>
                </c:pt>
                <c:pt idx="285">
                  <c:v>349.41012000000001</c:v>
                </c:pt>
                <c:pt idx="286">
                  <c:v>351.00560000000002</c:v>
                </c:pt>
                <c:pt idx="287">
                  <c:v>351.00560000000002</c:v>
                </c:pt>
                <c:pt idx="288">
                  <c:v>351.00560000000002</c:v>
                </c:pt>
                <c:pt idx="289">
                  <c:v>351.00560000000002</c:v>
                </c:pt>
                <c:pt idx="290">
                  <c:v>352.60108000000002</c:v>
                </c:pt>
                <c:pt idx="291">
                  <c:v>352.60108000000002</c:v>
                </c:pt>
                <c:pt idx="292">
                  <c:v>354.19655999999998</c:v>
                </c:pt>
                <c:pt idx="293">
                  <c:v>354.19655999999998</c:v>
                </c:pt>
                <c:pt idx="294">
                  <c:v>354.19655999999998</c:v>
                </c:pt>
                <c:pt idx="295">
                  <c:v>354.19655999999998</c:v>
                </c:pt>
                <c:pt idx="296">
                  <c:v>354.19655999999998</c:v>
                </c:pt>
                <c:pt idx="297">
                  <c:v>355.79203999999999</c:v>
                </c:pt>
                <c:pt idx="298">
                  <c:v>355.79203999999999</c:v>
                </c:pt>
                <c:pt idx="299">
                  <c:v>355.79203999999999</c:v>
                </c:pt>
                <c:pt idx="300">
                  <c:v>355.79203999999999</c:v>
                </c:pt>
                <c:pt idx="301">
                  <c:v>355.79203999999999</c:v>
                </c:pt>
                <c:pt idx="302">
                  <c:v>355.79203999999999</c:v>
                </c:pt>
                <c:pt idx="303">
                  <c:v>355.79203999999999</c:v>
                </c:pt>
                <c:pt idx="304">
                  <c:v>355.79203999999999</c:v>
                </c:pt>
                <c:pt idx="305">
                  <c:v>355.79203999999999</c:v>
                </c:pt>
                <c:pt idx="306">
                  <c:v>355.79203999999999</c:v>
                </c:pt>
                <c:pt idx="307">
                  <c:v>355.79203999999999</c:v>
                </c:pt>
                <c:pt idx="308">
                  <c:v>355.79203999999999</c:v>
                </c:pt>
                <c:pt idx="309">
                  <c:v>355.79203999999999</c:v>
                </c:pt>
                <c:pt idx="310">
                  <c:v>355.79203999999999</c:v>
                </c:pt>
                <c:pt idx="311">
                  <c:v>355.79203999999999</c:v>
                </c:pt>
                <c:pt idx="312">
                  <c:v>355.79203999999999</c:v>
                </c:pt>
                <c:pt idx="313">
                  <c:v>355.79203999999999</c:v>
                </c:pt>
                <c:pt idx="314">
                  <c:v>355.79203999999999</c:v>
                </c:pt>
                <c:pt idx="315">
                  <c:v>354.19655999999998</c:v>
                </c:pt>
                <c:pt idx="316">
                  <c:v>352.60108000000002</c:v>
                </c:pt>
                <c:pt idx="317">
                  <c:v>352.60108000000002</c:v>
                </c:pt>
                <c:pt idx="318">
                  <c:v>352.60108000000002</c:v>
                </c:pt>
                <c:pt idx="319">
                  <c:v>352.60108000000002</c:v>
                </c:pt>
                <c:pt idx="320">
                  <c:v>354.19655999999998</c:v>
                </c:pt>
                <c:pt idx="321">
                  <c:v>354.19655999999998</c:v>
                </c:pt>
                <c:pt idx="322">
                  <c:v>354.19655999999998</c:v>
                </c:pt>
                <c:pt idx="323">
                  <c:v>354.19655999999998</c:v>
                </c:pt>
                <c:pt idx="324">
                  <c:v>355.79203999999999</c:v>
                </c:pt>
                <c:pt idx="325">
                  <c:v>355.79203999999999</c:v>
                </c:pt>
                <c:pt idx="326">
                  <c:v>355.79203999999999</c:v>
                </c:pt>
                <c:pt idx="327">
                  <c:v>355.79203999999999</c:v>
                </c:pt>
                <c:pt idx="328">
                  <c:v>355.79203999999999</c:v>
                </c:pt>
                <c:pt idx="329">
                  <c:v>355.79203999999999</c:v>
                </c:pt>
                <c:pt idx="330">
                  <c:v>355.79203999999999</c:v>
                </c:pt>
                <c:pt idx="331">
                  <c:v>355.79203999999999</c:v>
                </c:pt>
                <c:pt idx="332">
                  <c:v>354.19655999999998</c:v>
                </c:pt>
                <c:pt idx="333">
                  <c:v>354.19655999999998</c:v>
                </c:pt>
                <c:pt idx="334">
                  <c:v>354.19655999999998</c:v>
                </c:pt>
                <c:pt idx="335">
                  <c:v>355.79203999999999</c:v>
                </c:pt>
                <c:pt idx="336">
                  <c:v>355.79203999999999</c:v>
                </c:pt>
                <c:pt idx="337">
                  <c:v>355.79203999999999</c:v>
                </c:pt>
                <c:pt idx="338">
                  <c:v>355.79203999999999</c:v>
                </c:pt>
                <c:pt idx="339">
                  <c:v>355.79203999999999</c:v>
                </c:pt>
                <c:pt idx="340">
                  <c:v>355.79203999999999</c:v>
                </c:pt>
                <c:pt idx="341">
                  <c:v>355.79203999999999</c:v>
                </c:pt>
                <c:pt idx="342">
                  <c:v>355.79203999999999</c:v>
                </c:pt>
                <c:pt idx="343">
                  <c:v>355.79203999999999</c:v>
                </c:pt>
                <c:pt idx="344">
                  <c:v>357.38751999999999</c:v>
                </c:pt>
                <c:pt idx="345">
                  <c:v>357.38751999999999</c:v>
                </c:pt>
                <c:pt idx="346">
                  <c:v>357.38751999999999</c:v>
                </c:pt>
                <c:pt idx="347">
                  <c:v>357.38751999999999</c:v>
                </c:pt>
                <c:pt idx="348">
                  <c:v>357.38751999999999</c:v>
                </c:pt>
                <c:pt idx="349">
                  <c:v>357.38751999999999</c:v>
                </c:pt>
                <c:pt idx="350">
                  <c:v>357.38751999999999</c:v>
                </c:pt>
                <c:pt idx="351">
                  <c:v>357.38751999999999</c:v>
                </c:pt>
                <c:pt idx="352">
                  <c:v>357.38751999999999</c:v>
                </c:pt>
                <c:pt idx="353">
                  <c:v>357.38751999999999</c:v>
                </c:pt>
                <c:pt idx="354">
                  <c:v>357.38751999999999</c:v>
                </c:pt>
                <c:pt idx="355">
                  <c:v>357.38751999999999</c:v>
                </c:pt>
                <c:pt idx="356">
                  <c:v>357.38751999999999</c:v>
                </c:pt>
                <c:pt idx="357">
                  <c:v>357.38751999999999</c:v>
                </c:pt>
                <c:pt idx="358">
                  <c:v>357.38751999999999</c:v>
                </c:pt>
                <c:pt idx="359">
                  <c:v>358.983</c:v>
                </c:pt>
                <c:pt idx="360">
                  <c:v>358.983</c:v>
                </c:pt>
                <c:pt idx="361">
                  <c:v>358.983</c:v>
                </c:pt>
                <c:pt idx="362">
                  <c:v>358.983</c:v>
                </c:pt>
                <c:pt idx="363">
                  <c:v>358.983</c:v>
                </c:pt>
                <c:pt idx="364">
                  <c:v>357.38751999999999</c:v>
                </c:pt>
                <c:pt idx="365">
                  <c:v>357.38751999999999</c:v>
                </c:pt>
                <c:pt idx="366">
                  <c:v>357.38751999999999</c:v>
                </c:pt>
                <c:pt idx="367">
                  <c:v>357.38751999999999</c:v>
                </c:pt>
                <c:pt idx="368">
                  <c:v>357.38751999999999</c:v>
                </c:pt>
                <c:pt idx="369">
                  <c:v>357.38751999999999</c:v>
                </c:pt>
                <c:pt idx="370">
                  <c:v>357.38751999999999</c:v>
                </c:pt>
                <c:pt idx="371">
                  <c:v>357.38751999999999</c:v>
                </c:pt>
                <c:pt idx="372">
                  <c:v>357.38751999999999</c:v>
                </c:pt>
                <c:pt idx="373">
                  <c:v>357.38751999999999</c:v>
                </c:pt>
                <c:pt idx="374">
                  <c:v>358.983</c:v>
                </c:pt>
                <c:pt idx="375">
                  <c:v>358.983</c:v>
                </c:pt>
                <c:pt idx="376">
                  <c:v>358.983</c:v>
                </c:pt>
                <c:pt idx="377">
                  <c:v>358.983</c:v>
                </c:pt>
                <c:pt idx="378">
                  <c:v>360.57848000000001</c:v>
                </c:pt>
                <c:pt idx="379">
                  <c:v>360.57848000000001</c:v>
                </c:pt>
                <c:pt idx="380">
                  <c:v>360.57848000000001</c:v>
                </c:pt>
                <c:pt idx="381">
                  <c:v>360.57848000000001</c:v>
                </c:pt>
                <c:pt idx="382">
                  <c:v>360.57848000000001</c:v>
                </c:pt>
                <c:pt idx="383">
                  <c:v>362.17396000000002</c:v>
                </c:pt>
                <c:pt idx="384">
                  <c:v>362.17396000000002</c:v>
                </c:pt>
                <c:pt idx="385">
                  <c:v>362.17396000000002</c:v>
                </c:pt>
                <c:pt idx="386">
                  <c:v>362.17396000000002</c:v>
                </c:pt>
                <c:pt idx="387">
                  <c:v>362.17396000000002</c:v>
                </c:pt>
                <c:pt idx="388">
                  <c:v>362.17396000000002</c:v>
                </c:pt>
                <c:pt idx="389">
                  <c:v>362.17396000000002</c:v>
                </c:pt>
                <c:pt idx="390">
                  <c:v>362.17396000000002</c:v>
                </c:pt>
                <c:pt idx="391">
                  <c:v>362.17396000000002</c:v>
                </c:pt>
                <c:pt idx="392">
                  <c:v>362.17396000000002</c:v>
                </c:pt>
                <c:pt idx="393">
                  <c:v>362.17396000000002</c:v>
                </c:pt>
                <c:pt idx="394">
                  <c:v>362.17396000000002</c:v>
                </c:pt>
                <c:pt idx="395">
                  <c:v>362.17396000000002</c:v>
                </c:pt>
                <c:pt idx="396">
                  <c:v>362.17396000000002</c:v>
                </c:pt>
                <c:pt idx="397">
                  <c:v>362.17396000000002</c:v>
                </c:pt>
                <c:pt idx="398">
                  <c:v>362.17396000000002</c:v>
                </c:pt>
                <c:pt idx="399">
                  <c:v>363.76943999999997</c:v>
                </c:pt>
                <c:pt idx="400">
                  <c:v>363.76943999999997</c:v>
                </c:pt>
                <c:pt idx="401">
                  <c:v>363.76943999999997</c:v>
                </c:pt>
                <c:pt idx="402">
                  <c:v>363.76943999999997</c:v>
                </c:pt>
                <c:pt idx="403">
                  <c:v>363.76943999999997</c:v>
                </c:pt>
                <c:pt idx="404">
                  <c:v>363.76943999999997</c:v>
                </c:pt>
                <c:pt idx="405">
                  <c:v>363.76943999999997</c:v>
                </c:pt>
                <c:pt idx="406">
                  <c:v>363.76943999999997</c:v>
                </c:pt>
                <c:pt idx="407">
                  <c:v>363.76943999999997</c:v>
                </c:pt>
                <c:pt idx="408">
                  <c:v>363.76943999999997</c:v>
                </c:pt>
                <c:pt idx="409">
                  <c:v>363.76943999999997</c:v>
                </c:pt>
                <c:pt idx="410">
                  <c:v>363.76943999999997</c:v>
                </c:pt>
                <c:pt idx="411">
                  <c:v>363.76943999999997</c:v>
                </c:pt>
                <c:pt idx="412">
                  <c:v>363.76943999999997</c:v>
                </c:pt>
                <c:pt idx="413">
                  <c:v>363.76943999999997</c:v>
                </c:pt>
                <c:pt idx="414">
                  <c:v>363.76943999999997</c:v>
                </c:pt>
                <c:pt idx="415">
                  <c:v>363.76943999999997</c:v>
                </c:pt>
                <c:pt idx="416">
                  <c:v>363.76943999999997</c:v>
                </c:pt>
                <c:pt idx="417">
                  <c:v>363.76943999999997</c:v>
                </c:pt>
                <c:pt idx="418">
                  <c:v>363.76943999999997</c:v>
                </c:pt>
                <c:pt idx="419">
                  <c:v>363.76943999999997</c:v>
                </c:pt>
                <c:pt idx="420">
                  <c:v>363.76943999999997</c:v>
                </c:pt>
                <c:pt idx="421">
                  <c:v>363.76943999999997</c:v>
                </c:pt>
                <c:pt idx="422">
                  <c:v>365.36491999999998</c:v>
                </c:pt>
                <c:pt idx="423">
                  <c:v>365.36491999999998</c:v>
                </c:pt>
                <c:pt idx="424">
                  <c:v>365.36491999999998</c:v>
                </c:pt>
                <c:pt idx="425">
                  <c:v>365.36491999999998</c:v>
                </c:pt>
                <c:pt idx="426">
                  <c:v>365.36491999999998</c:v>
                </c:pt>
                <c:pt idx="427">
                  <c:v>365.36491999999998</c:v>
                </c:pt>
                <c:pt idx="428">
                  <c:v>365.36491999999998</c:v>
                </c:pt>
                <c:pt idx="429">
                  <c:v>365.36491999999998</c:v>
                </c:pt>
                <c:pt idx="430">
                  <c:v>365.36491999999998</c:v>
                </c:pt>
                <c:pt idx="431">
                  <c:v>365.36491999999998</c:v>
                </c:pt>
                <c:pt idx="432">
                  <c:v>365.36491999999998</c:v>
                </c:pt>
                <c:pt idx="433">
                  <c:v>365.36491999999998</c:v>
                </c:pt>
                <c:pt idx="434">
                  <c:v>365.36491999999998</c:v>
                </c:pt>
                <c:pt idx="435">
                  <c:v>365.36491999999998</c:v>
                </c:pt>
                <c:pt idx="436">
                  <c:v>365.36491999999998</c:v>
                </c:pt>
                <c:pt idx="437">
                  <c:v>365.36491999999998</c:v>
                </c:pt>
                <c:pt idx="438">
                  <c:v>365.36491999999998</c:v>
                </c:pt>
                <c:pt idx="439">
                  <c:v>365.36491999999998</c:v>
                </c:pt>
                <c:pt idx="440">
                  <c:v>365.36491999999998</c:v>
                </c:pt>
                <c:pt idx="441">
                  <c:v>365.36491999999998</c:v>
                </c:pt>
                <c:pt idx="442">
                  <c:v>365.36491999999998</c:v>
                </c:pt>
                <c:pt idx="443">
                  <c:v>365.36491999999998</c:v>
                </c:pt>
                <c:pt idx="444">
                  <c:v>365.36491999999998</c:v>
                </c:pt>
                <c:pt idx="445">
                  <c:v>365.36491999999998</c:v>
                </c:pt>
                <c:pt idx="446">
                  <c:v>365.36491999999998</c:v>
                </c:pt>
                <c:pt idx="447">
                  <c:v>365.36491999999998</c:v>
                </c:pt>
                <c:pt idx="448">
                  <c:v>363.76943999999997</c:v>
                </c:pt>
                <c:pt idx="449">
                  <c:v>363.76943999999997</c:v>
                </c:pt>
                <c:pt idx="450">
                  <c:v>363.76943999999997</c:v>
                </c:pt>
                <c:pt idx="451">
                  <c:v>363.76943999999997</c:v>
                </c:pt>
                <c:pt idx="452">
                  <c:v>363.76943999999997</c:v>
                </c:pt>
                <c:pt idx="453">
                  <c:v>363.76943999999997</c:v>
                </c:pt>
                <c:pt idx="454">
                  <c:v>363.76943999999997</c:v>
                </c:pt>
                <c:pt idx="455">
                  <c:v>363.76943999999997</c:v>
                </c:pt>
                <c:pt idx="456">
                  <c:v>363.76943999999997</c:v>
                </c:pt>
                <c:pt idx="457">
                  <c:v>363.76943999999997</c:v>
                </c:pt>
                <c:pt idx="458">
                  <c:v>363.76943999999997</c:v>
                </c:pt>
                <c:pt idx="459">
                  <c:v>363.76943999999997</c:v>
                </c:pt>
                <c:pt idx="460">
                  <c:v>363.76943999999997</c:v>
                </c:pt>
                <c:pt idx="461">
                  <c:v>363.76943999999997</c:v>
                </c:pt>
                <c:pt idx="462">
                  <c:v>363.76943999999997</c:v>
                </c:pt>
                <c:pt idx="463">
                  <c:v>363.76943999999997</c:v>
                </c:pt>
                <c:pt idx="464">
                  <c:v>374.93779999999998</c:v>
                </c:pt>
                <c:pt idx="465">
                  <c:v>384.51067999999998</c:v>
                </c:pt>
                <c:pt idx="466">
                  <c:v>394.08355999999998</c:v>
                </c:pt>
                <c:pt idx="467">
                  <c:v>402.06096000000002</c:v>
                </c:pt>
                <c:pt idx="468">
                  <c:v>408.44288</c:v>
                </c:pt>
                <c:pt idx="469">
                  <c:v>418.01576</c:v>
                </c:pt>
                <c:pt idx="470">
                  <c:v>424.39767999999998</c:v>
                </c:pt>
                <c:pt idx="471">
                  <c:v>430.77960000000002</c:v>
                </c:pt>
                <c:pt idx="472">
                  <c:v>437.16152</c:v>
                </c:pt>
                <c:pt idx="473">
                  <c:v>440.35248000000001</c:v>
                </c:pt>
                <c:pt idx="474">
                  <c:v>445.13891999999998</c:v>
                </c:pt>
                <c:pt idx="475">
                  <c:v>448.32988</c:v>
                </c:pt>
                <c:pt idx="476">
                  <c:v>451.52084000000002</c:v>
                </c:pt>
                <c:pt idx="477">
                  <c:v>453.11631999999997</c:v>
                </c:pt>
                <c:pt idx="478">
                  <c:v>456.30727999999999</c:v>
                </c:pt>
                <c:pt idx="479">
                  <c:v>457.90276</c:v>
                </c:pt>
                <c:pt idx="480">
                  <c:v>459.49824000000001</c:v>
                </c:pt>
                <c:pt idx="481">
                  <c:v>461.09372000000002</c:v>
                </c:pt>
                <c:pt idx="482">
                  <c:v>461.09372000000002</c:v>
                </c:pt>
                <c:pt idx="483">
                  <c:v>462.68920000000003</c:v>
                </c:pt>
                <c:pt idx="484">
                  <c:v>464.28467999999998</c:v>
                </c:pt>
                <c:pt idx="485">
                  <c:v>464.28467999999998</c:v>
                </c:pt>
                <c:pt idx="486">
                  <c:v>465.88015999999999</c:v>
                </c:pt>
                <c:pt idx="487">
                  <c:v>467.47564</c:v>
                </c:pt>
                <c:pt idx="488">
                  <c:v>467.47564</c:v>
                </c:pt>
                <c:pt idx="489">
                  <c:v>469.07112000000001</c:v>
                </c:pt>
                <c:pt idx="490">
                  <c:v>469.07112000000001</c:v>
                </c:pt>
                <c:pt idx="491">
                  <c:v>469.07112000000001</c:v>
                </c:pt>
                <c:pt idx="492">
                  <c:v>469.07112000000001</c:v>
                </c:pt>
                <c:pt idx="493">
                  <c:v>469.07112000000001</c:v>
                </c:pt>
                <c:pt idx="494">
                  <c:v>469.07112000000001</c:v>
                </c:pt>
                <c:pt idx="495">
                  <c:v>470.66660000000002</c:v>
                </c:pt>
                <c:pt idx="496">
                  <c:v>472.26208000000003</c:v>
                </c:pt>
                <c:pt idx="497">
                  <c:v>472.26208000000003</c:v>
                </c:pt>
                <c:pt idx="498">
                  <c:v>473.85755999999998</c:v>
                </c:pt>
                <c:pt idx="499">
                  <c:v>473.85755999999998</c:v>
                </c:pt>
                <c:pt idx="500">
                  <c:v>473.85755999999998</c:v>
                </c:pt>
                <c:pt idx="501">
                  <c:v>475.45303999999999</c:v>
                </c:pt>
                <c:pt idx="502">
                  <c:v>475.45303999999999</c:v>
                </c:pt>
                <c:pt idx="503">
                  <c:v>477.04852</c:v>
                </c:pt>
                <c:pt idx="504">
                  <c:v>477.04852</c:v>
                </c:pt>
                <c:pt idx="505">
                  <c:v>477.04852</c:v>
                </c:pt>
                <c:pt idx="506">
                  <c:v>477.04852</c:v>
                </c:pt>
                <c:pt idx="507">
                  <c:v>478.64400000000001</c:v>
                </c:pt>
                <c:pt idx="508">
                  <c:v>478.64400000000001</c:v>
                </c:pt>
                <c:pt idx="509">
                  <c:v>478.64400000000001</c:v>
                </c:pt>
                <c:pt idx="510">
                  <c:v>478.64400000000001</c:v>
                </c:pt>
                <c:pt idx="511">
                  <c:v>478.64400000000001</c:v>
                </c:pt>
                <c:pt idx="512">
                  <c:v>480.23948000000001</c:v>
                </c:pt>
                <c:pt idx="513">
                  <c:v>480.23948000000001</c:v>
                </c:pt>
                <c:pt idx="514">
                  <c:v>480.23948000000001</c:v>
                </c:pt>
                <c:pt idx="515">
                  <c:v>480.23948000000001</c:v>
                </c:pt>
                <c:pt idx="516">
                  <c:v>481.83496000000002</c:v>
                </c:pt>
                <c:pt idx="517">
                  <c:v>481.83496000000002</c:v>
                </c:pt>
                <c:pt idx="518">
                  <c:v>483.43043999999998</c:v>
                </c:pt>
                <c:pt idx="519">
                  <c:v>485.02591999999999</c:v>
                </c:pt>
                <c:pt idx="520">
                  <c:v>485.02591999999999</c:v>
                </c:pt>
                <c:pt idx="521">
                  <c:v>485.02591999999999</c:v>
                </c:pt>
                <c:pt idx="522">
                  <c:v>485.02591999999999</c:v>
                </c:pt>
                <c:pt idx="523">
                  <c:v>486.62139999999999</c:v>
                </c:pt>
                <c:pt idx="524">
                  <c:v>486.62139999999999</c:v>
                </c:pt>
                <c:pt idx="525">
                  <c:v>486.62139999999999</c:v>
                </c:pt>
                <c:pt idx="526">
                  <c:v>488.21688</c:v>
                </c:pt>
                <c:pt idx="527">
                  <c:v>488.21688</c:v>
                </c:pt>
                <c:pt idx="528">
                  <c:v>488.21688</c:v>
                </c:pt>
                <c:pt idx="529">
                  <c:v>488.21688</c:v>
                </c:pt>
                <c:pt idx="530">
                  <c:v>488.21688</c:v>
                </c:pt>
                <c:pt idx="531">
                  <c:v>488.21688</c:v>
                </c:pt>
                <c:pt idx="532">
                  <c:v>488.21688</c:v>
                </c:pt>
                <c:pt idx="533">
                  <c:v>488.21688</c:v>
                </c:pt>
                <c:pt idx="534">
                  <c:v>488.21688</c:v>
                </c:pt>
                <c:pt idx="535">
                  <c:v>486.62139999999999</c:v>
                </c:pt>
                <c:pt idx="536">
                  <c:v>486.62139999999999</c:v>
                </c:pt>
                <c:pt idx="537">
                  <c:v>488.21688</c:v>
                </c:pt>
                <c:pt idx="538">
                  <c:v>488.21688</c:v>
                </c:pt>
                <c:pt idx="539">
                  <c:v>489.81236000000001</c:v>
                </c:pt>
                <c:pt idx="540">
                  <c:v>489.81236000000001</c:v>
                </c:pt>
                <c:pt idx="541">
                  <c:v>491.40784000000002</c:v>
                </c:pt>
                <c:pt idx="542">
                  <c:v>491.40784000000002</c:v>
                </c:pt>
                <c:pt idx="543">
                  <c:v>491.40784000000002</c:v>
                </c:pt>
                <c:pt idx="544">
                  <c:v>491.40784000000002</c:v>
                </c:pt>
                <c:pt idx="545">
                  <c:v>491.40784000000002</c:v>
                </c:pt>
                <c:pt idx="546">
                  <c:v>491.40784000000002</c:v>
                </c:pt>
                <c:pt idx="547">
                  <c:v>491.40784000000002</c:v>
                </c:pt>
                <c:pt idx="548">
                  <c:v>491.40784000000002</c:v>
                </c:pt>
                <c:pt idx="549">
                  <c:v>493.00331999999997</c:v>
                </c:pt>
                <c:pt idx="550">
                  <c:v>493.00331999999997</c:v>
                </c:pt>
                <c:pt idx="551">
                  <c:v>494.59879999999998</c:v>
                </c:pt>
                <c:pt idx="552">
                  <c:v>494.59879999999998</c:v>
                </c:pt>
                <c:pt idx="553">
                  <c:v>494.59879999999998</c:v>
                </c:pt>
                <c:pt idx="554">
                  <c:v>494.59879999999998</c:v>
                </c:pt>
                <c:pt idx="555">
                  <c:v>493.00331999999997</c:v>
                </c:pt>
                <c:pt idx="556">
                  <c:v>493.00331999999997</c:v>
                </c:pt>
                <c:pt idx="557">
                  <c:v>493.00331999999997</c:v>
                </c:pt>
                <c:pt idx="558">
                  <c:v>493.00331999999997</c:v>
                </c:pt>
                <c:pt idx="559">
                  <c:v>493.00331999999997</c:v>
                </c:pt>
                <c:pt idx="560">
                  <c:v>493.00331999999997</c:v>
                </c:pt>
                <c:pt idx="561">
                  <c:v>493.00331999999997</c:v>
                </c:pt>
                <c:pt idx="562">
                  <c:v>494.59879999999998</c:v>
                </c:pt>
                <c:pt idx="563">
                  <c:v>494.59879999999998</c:v>
                </c:pt>
                <c:pt idx="564">
                  <c:v>494.59879999999998</c:v>
                </c:pt>
                <c:pt idx="565">
                  <c:v>494.59879999999998</c:v>
                </c:pt>
                <c:pt idx="566">
                  <c:v>494.59879999999998</c:v>
                </c:pt>
                <c:pt idx="567">
                  <c:v>494.59879999999998</c:v>
                </c:pt>
                <c:pt idx="568">
                  <c:v>494.59879999999998</c:v>
                </c:pt>
                <c:pt idx="569">
                  <c:v>494.59879999999998</c:v>
                </c:pt>
                <c:pt idx="570">
                  <c:v>494.59879999999998</c:v>
                </c:pt>
                <c:pt idx="571">
                  <c:v>496.19427999999999</c:v>
                </c:pt>
                <c:pt idx="572">
                  <c:v>496.19427999999999</c:v>
                </c:pt>
                <c:pt idx="573">
                  <c:v>497.78976</c:v>
                </c:pt>
                <c:pt idx="574">
                  <c:v>497.78976</c:v>
                </c:pt>
                <c:pt idx="575">
                  <c:v>497.78976</c:v>
                </c:pt>
                <c:pt idx="576">
                  <c:v>497.78976</c:v>
                </c:pt>
                <c:pt idx="577">
                  <c:v>497.78976</c:v>
                </c:pt>
                <c:pt idx="578">
                  <c:v>497.78976</c:v>
                </c:pt>
                <c:pt idx="579">
                  <c:v>497.78976</c:v>
                </c:pt>
                <c:pt idx="580">
                  <c:v>499.38524000000001</c:v>
                </c:pt>
                <c:pt idx="581">
                  <c:v>499.38524000000001</c:v>
                </c:pt>
                <c:pt idx="582">
                  <c:v>499.38524000000001</c:v>
                </c:pt>
                <c:pt idx="583">
                  <c:v>499.38524000000001</c:v>
                </c:pt>
                <c:pt idx="584">
                  <c:v>499.38524000000001</c:v>
                </c:pt>
                <c:pt idx="585">
                  <c:v>499.38524000000001</c:v>
                </c:pt>
                <c:pt idx="586">
                  <c:v>499.38524000000001</c:v>
                </c:pt>
                <c:pt idx="587">
                  <c:v>499.38524000000001</c:v>
                </c:pt>
                <c:pt idx="588">
                  <c:v>499.38524000000001</c:v>
                </c:pt>
                <c:pt idx="589">
                  <c:v>499.38524000000001</c:v>
                </c:pt>
                <c:pt idx="590">
                  <c:v>500.98072000000002</c:v>
                </c:pt>
                <c:pt idx="591">
                  <c:v>500.98072000000002</c:v>
                </c:pt>
                <c:pt idx="592">
                  <c:v>500.98072000000002</c:v>
                </c:pt>
                <c:pt idx="593">
                  <c:v>500.98072000000002</c:v>
                </c:pt>
                <c:pt idx="594">
                  <c:v>500.98072000000002</c:v>
                </c:pt>
                <c:pt idx="595">
                  <c:v>502.57619999999997</c:v>
                </c:pt>
                <c:pt idx="596">
                  <c:v>502.57619999999997</c:v>
                </c:pt>
                <c:pt idx="597">
                  <c:v>502.57619999999997</c:v>
                </c:pt>
                <c:pt idx="598">
                  <c:v>502.57619999999997</c:v>
                </c:pt>
                <c:pt idx="599">
                  <c:v>502.57619999999997</c:v>
                </c:pt>
                <c:pt idx="600">
                  <c:v>502.57619999999997</c:v>
                </c:pt>
                <c:pt idx="601">
                  <c:v>502.57619999999997</c:v>
                </c:pt>
                <c:pt idx="602">
                  <c:v>502.57619999999997</c:v>
                </c:pt>
                <c:pt idx="603">
                  <c:v>502.57619999999997</c:v>
                </c:pt>
                <c:pt idx="604">
                  <c:v>502.57619999999997</c:v>
                </c:pt>
                <c:pt idx="605">
                  <c:v>502.57619999999997</c:v>
                </c:pt>
                <c:pt idx="606">
                  <c:v>502.57619999999997</c:v>
                </c:pt>
                <c:pt idx="607">
                  <c:v>502.57619999999997</c:v>
                </c:pt>
                <c:pt idx="608">
                  <c:v>502.57619999999997</c:v>
                </c:pt>
                <c:pt idx="609">
                  <c:v>502.57619999999997</c:v>
                </c:pt>
                <c:pt idx="610">
                  <c:v>502.57619999999997</c:v>
                </c:pt>
                <c:pt idx="611">
                  <c:v>502.57619999999997</c:v>
                </c:pt>
                <c:pt idx="612">
                  <c:v>504.17167999999998</c:v>
                </c:pt>
                <c:pt idx="613">
                  <c:v>504.17167999999998</c:v>
                </c:pt>
                <c:pt idx="614">
                  <c:v>504.17167999999998</c:v>
                </c:pt>
                <c:pt idx="615">
                  <c:v>504.17167999999998</c:v>
                </c:pt>
                <c:pt idx="616">
                  <c:v>504.17167999999998</c:v>
                </c:pt>
                <c:pt idx="617">
                  <c:v>504.17167999999998</c:v>
                </c:pt>
                <c:pt idx="618">
                  <c:v>502.57619999999997</c:v>
                </c:pt>
                <c:pt idx="619">
                  <c:v>502.57619999999997</c:v>
                </c:pt>
                <c:pt idx="620">
                  <c:v>502.57619999999997</c:v>
                </c:pt>
                <c:pt idx="621">
                  <c:v>502.57619999999997</c:v>
                </c:pt>
                <c:pt idx="622">
                  <c:v>502.57619999999997</c:v>
                </c:pt>
                <c:pt idx="623">
                  <c:v>502.57619999999997</c:v>
                </c:pt>
                <c:pt idx="624">
                  <c:v>502.57619999999997</c:v>
                </c:pt>
                <c:pt idx="625">
                  <c:v>502.57619999999997</c:v>
                </c:pt>
                <c:pt idx="626">
                  <c:v>502.57619999999997</c:v>
                </c:pt>
                <c:pt idx="627">
                  <c:v>504.17167999999998</c:v>
                </c:pt>
                <c:pt idx="628">
                  <c:v>504.17167999999998</c:v>
                </c:pt>
                <c:pt idx="629">
                  <c:v>504.17167999999998</c:v>
                </c:pt>
                <c:pt idx="630">
                  <c:v>504.17167999999998</c:v>
                </c:pt>
                <c:pt idx="631">
                  <c:v>504.17167999999998</c:v>
                </c:pt>
                <c:pt idx="632">
                  <c:v>502.57619999999997</c:v>
                </c:pt>
                <c:pt idx="633">
                  <c:v>502.57619999999997</c:v>
                </c:pt>
                <c:pt idx="634">
                  <c:v>502.57619999999997</c:v>
                </c:pt>
                <c:pt idx="635">
                  <c:v>502.57619999999997</c:v>
                </c:pt>
                <c:pt idx="636">
                  <c:v>502.57619999999997</c:v>
                </c:pt>
                <c:pt idx="637">
                  <c:v>502.57619999999997</c:v>
                </c:pt>
                <c:pt idx="638">
                  <c:v>502.57619999999997</c:v>
                </c:pt>
                <c:pt idx="639">
                  <c:v>502.57619999999997</c:v>
                </c:pt>
                <c:pt idx="640">
                  <c:v>500.98072000000002</c:v>
                </c:pt>
                <c:pt idx="641">
                  <c:v>500.98072000000002</c:v>
                </c:pt>
                <c:pt idx="642">
                  <c:v>500.98072000000002</c:v>
                </c:pt>
                <c:pt idx="643">
                  <c:v>499.38524000000001</c:v>
                </c:pt>
                <c:pt idx="644">
                  <c:v>499.38524000000001</c:v>
                </c:pt>
                <c:pt idx="645">
                  <c:v>497.78976</c:v>
                </c:pt>
                <c:pt idx="646">
                  <c:v>497.78976</c:v>
                </c:pt>
                <c:pt idx="647">
                  <c:v>497.78976</c:v>
                </c:pt>
                <c:pt idx="648">
                  <c:v>499.38524000000001</c:v>
                </c:pt>
                <c:pt idx="649">
                  <c:v>499.38524000000001</c:v>
                </c:pt>
                <c:pt idx="650">
                  <c:v>499.38524000000001</c:v>
                </c:pt>
                <c:pt idx="651">
                  <c:v>499.38524000000001</c:v>
                </c:pt>
                <c:pt idx="652">
                  <c:v>499.38524000000001</c:v>
                </c:pt>
                <c:pt idx="653">
                  <c:v>499.38524000000001</c:v>
                </c:pt>
                <c:pt idx="654">
                  <c:v>499.38524000000001</c:v>
                </c:pt>
                <c:pt idx="655">
                  <c:v>499.38524000000001</c:v>
                </c:pt>
                <c:pt idx="656">
                  <c:v>499.38524000000001</c:v>
                </c:pt>
                <c:pt idx="657">
                  <c:v>499.38524000000001</c:v>
                </c:pt>
                <c:pt idx="658">
                  <c:v>499.38524000000001</c:v>
                </c:pt>
                <c:pt idx="659">
                  <c:v>499.38524000000001</c:v>
                </c:pt>
                <c:pt idx="660">
                  <c:v>499.38524000000001</c:v>
                </c:pt>
                <c:pt idx="661">
                  <c:v>499.38524000000001</c:v>
                </c:pt>
                <c:pt idx="662">
                  <c:v>499.38524000000001</c:v>
                </c:pt>
                <c:pt idx="663">
                  <c:v>499.38524000000001</c:v>
                </c:pt>
                <c:pt idx="664">
                  <c:v>499.38524000000001</c:v>
                </c:pt>
                <c:pt idx="665">
                  <c:v>499.38524000000001</c:v>
                </c:pt>
                <c:pt idx="666">
                  <c:v>499.38524000000001</c:v>
                </c:pt>
                <c:pt idx="667">
                  <c:v>499.38524000000001</c:v>
                </c:pt>
                <c:pt idx="668">
                  <c:v>499.38524000000001</c:v>
                </c:pt>
                <c:pt idx="669">
                  <c:v>499.38524000000001</c:v>
                </c:pt>
                <c:pt idx="670">
                  <c:v>499.38524000000001</c:v>
                </c:pt>
                <c:pt idx="671">
                  <c:v>499.38524000000001</c:v>
                </c:pt>
                <c:pt idx="672">
                  <c:v>499.38524000000001</c:v>
                </c:pt>
                <c:pt idx="673">
                  <c:v>499.38524000000001</c:v>
                </c:pt>
                <c:pt idx="674">
                  <c:v>499.38524000000001</c:v>
                </c:pt>
                <c:pt idx="675">
                  <c:v>497.78976</c:v>
                </c:pt>
                <c:pt idx="676">
                  <c:v>497.78976</c:v>
                </c:pt>
                <c:pt idx="677">
                  <c:v>497.78976</c:v>
                </c:pt>
                <c:pt idx="678">
                  <c:v>496.19427999999999</c:v>
                </c:pt>
                <c:pt idx="679">
                  <c:v>496.19427999999999</c:v>
                </c:pt>
                <c:pt idx="680">
                  <c:v>496.19427999999999</c:v>
                </c:pt>
                <c:pt idx="681">
                  <c:v>494.59879999999998</c:v>
                </c:pt>
                <c:pt idx="682">
                  <c:v>494.59879999999998</c:v>
                </c:pt>
                <c:pt idx="683">
                  <c:v>494.59879999999998</c:v>
                </c:pt>
                <c:pt idx="684">
                  <c:v>494.59879999999998</c:v>
                </c:pt>
                <c:pt idx="685">
                  <c:v>494.59879999999998</c:v>
                </c:pt>
                <c:pt idx="686">
                  <c:v>494.59879999999998</c:v>
                </c:pt>
                <c:pt idx="687">
                  <c:v>494.59879999999998</c:v>
                </c:pt>
                <c:pt idx="688">
                  <c:v>494.59879999999998</c:v>
                </c:pt>
                <c:pt idx="689">
                  <c:v>494.59879999999998</c:v>
                </c:pt>
                <c:pt idx="690">
                  <c:v>494.59879999999998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4C2-44AA-B2F1-16847ED3B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40256"/>
        <c:axId val="137042176"/>
      </c:scatterChart>
      <c:valAx>
        <c:axId val="1370402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042176"/>
        <c:crosses val="autoZero"/>
        <c:crossBetween val="midCat"/>
      </c:valAx>
      <c:valAx>
        <c:axId val="137042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Shear force</a:t>
                </a:r>
                <a:r>
                  <a:rPr lang="nl-NL" baseline="0"/>
                  <a:t> [N]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040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806599922281941"/>
          <c:y val="0.13835727159867245"/>
          <c:w val="0.4525578489483254"/>
          <c:h val="7.4530285220251721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Horizontal vs. vertical displacement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96217953550035"/>
          <c:y val="0.23074196988451121"/>
          <c:w val="0.78919752457794756"/>
          <c:h val="0.6352454680401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'Shear box'!$C$2</c:f>
              <c:strCache>
                <c:ptCount val="1"/>
                <c:pt idx="0">
                  <c:v>NL-GE-HE-01-09072018</c:v>
                </c:pt>
              </c:strCache>
            </c:strRef>
          </c:tx>
          <c:marker>
            <c:symbol val="none"/>
          </c:marker>
          <c:xVal>
            <c:numRef>
              <c:f>'Input data from mp3'!$O$2:$O$2554</c:f>
              <c:numCache>
                <c:formatCode>General</c:formatCode>
                <c:ptCount val="25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1.0000000000000009E-3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9.0000000000000011E-3</c:v>
                </c:pt>
                <c:pt idx="12">
                  <c:v>1.2E-2</c:v>
                </c:pt>
                <c:pt idx="13">
                  <c:v>1.4999999999999999E-2</c:v>
                </c:pt>
                <c:pt idx="14">
                  <c:v>1.8000000000000002E-2</c:v>
                </c:pt>
                <c:pt idx="15">
                  <c:v>2.3E-2</c:v>
                </c:pt>
                <c:pt idx="16">
                  <c:v>2.7E-2</c:v>
                </c:pt>
                <c:pt idx="17">
                  <c:v>3.1E-2</c:v>
                </c:pt>
                <c:pt idx="18">
                  <c:v>3.6000000000000004E-2</c:v>
                </c:pt>
                <c:pt idx="19">
                  <c:v>4.1000000000000002E-2</c:v>
                </c:pt>
                <c:pt idx="20">
                  <c:v>4.8000000000000001E-2</c:v>
                </c:pt>
                <c:pt idx="21">
                  <c:v>5.3999999999999999E-2</c:v>
                </c:pt>
                <c:pt idx="22">
                  <c:v>6.0999999999999999E-2</c:v>
                </c:pt>
                <c:pt idx="23">
                  <c:v>7.0000000000000007E-2</c:v>
                </c:pt>
                <c:pt idx="24">
                  <c:v>7.5999999999999998E-2</c:v>
                </c:pt>
                <c:pt idx="25">
                  <c:v>8.3000000000000004E-2</c:v>
                </c:pt>
                <c:pt idx="26">
                  <c:v>9.0999999999999998E-2</c:v>
                </c:pt>
                <c:pt idx="27">
                  <c:v>0.1</c:v>
                </c:pt>
                <c:pt idx="28">
                  <c:v>0.108</c:v>
                </c:pt>
                <c:pt idx="29">
                  <c:v>0.11600000000000001</c:v>
                </c:pt>
                <c:pt idx="30">
                  <c:v>0.125</c:v>
                </c:pt>
                <c:pt idx="31">
                  <c:v>0.13600000000000001</c:v>
                </c:pt>
                <c:pt idx="32">
                  <c:v>0.14400000000000002</c:v>
                </c:pt>
                <c:pt idx="33">
                  <c:v>0.15400000000000003</c:v>
                </c:pt>
                <c:pt idx="34">
                  <c:v>0.16199999999999998</c:v>
                </c:pt>
                <c:pt idx="35">
                  <c:v>0.16999999999999998</c:v>
                </c:pt>
                <c:pt idx="36">
                  <c:v>0.17799999999999999</c:v>
                </c:pt>
                <c:pt idx="37">
                  <c:v>0.188</c:v>
                </c:pt>
                <c:pt idx="38">
                  <c:v>0.19700000000000001</c:v>
                </c:pt>
                <c:pt idx="39">
                  <c:v>0.20900000000000002</c:v>
                </c:pt>
                <c:pt idx="40">
                  <c:v>0.218</c:v>
                </c:pt>
                <c:pt idx="41">
                  <c:v>0.22999999999999998</c:v>
                </c:pt>
                <c:pt idx="42">
                  <c:v>0.24</c:v>
                </c:pt>
                <c:pt idx="43">
                  <c:v>0.249</c:v>
                </c:pt>
                <c:pt idx="44">
                  <c:v>0.25900000000000001</c:v>
                </c:pt>
                <c:pt idx="45">
                  <c:v>0.26800000000000002</c:v>
                </c:pt>
                <c:pt idx="46">
                  <c:v>0.28100000000000003</c:v>
                </c:pt>
                <c:pt idx="47">
                  <c:v>0.29200000000000004</c:v>
                </c:pt>
                <c:pt idx="48">
                  <c:v>0.30099999999999999</c:v>
                </c:pt>
                <c:pt idx="49">
                  <c:v>0.317</c:v>
                </c:pt>
                <c:pt idx="50">
                  <c:v>0.32600000000000001</c:v>
                </c:pt>
                <c:pt idx="51">
                  <c:v>0.33500000000000002</c:v>
                </c:pt>
                <c:pt idx="52">
                  <c:v>0.34600000000000003</c:v>
                </c:pt>
                <c:pt idx="53">
                  <c:v>0.35800000000000004</c:v>
                </c:pt>
                <c:pt idx="54">
                  <c:v>0.36599999999999999</c:v>
                </c:pt>
                <c:pt idx="55">
                  <c:v>0.375</c:v>
                </c:pt>
                <c:pt idx="56">
                  <c:v>0.38500000000000001</c:v>
                </c:pt>
                <c:pt idx="57">
                  <c:v>0.39500000000000002</c:v>
                </c:pt>
                <c:pt idx="58">
                  <c:v>0.40500000000000008</c:v>
                </c:pt>
                <c:pt idx="59">
                  <c:v>0.41800000000000004</c:v>
                </c:pt>
                <c:pt idx="60">
                  <c:v>0.42799999999999999</c:v>
                </c:pt>
                <c:pt idx="61">
                  <c:v>0.439</c:v>
                </c:pt>
                <c:pt idx="62">
                  <c:v>0.44900000000000001</c:v>
                </c:pt>
                <c:pt idx="63">
                  <c:v>0.45999999999999996</c:v>
                </c:pt>
                <c:pt idx="64">
                  <c:v>0.47300000000000009</c:v>
                </c:pt>
                <c:pt idx="65">
                  <c:v>0.48400000000000004</c:v>
                </c:pt>
                <c:pt idx="66">
                  <c:v>0.49499999999999994</c:v>
                </c:pt>
                <c:pt idx="67">
                  <c:v>0.504</c:v>
                </c:pt>
                <c:pt idx="68">
                  <c:v>0.51400000000000001</c:v>
                </c:pt>
                <c:pt idx="69">
                  <c:v>0.52400000000000002</c:v>
                </c:pt>
                <c:pt idx="70">
                  <c:v>0.53300000000000003</c:v>
                </c:pt>
                <c:pt idx="71">
                  <c:v>0.54600000000000004</c:v>
                </c:pt>
                <c:pt idx="72">
                  <c:v>0.55400000000000005</c:v>
                </c:pt>
                <c:pt idx="73">
                  <c:v>0.56500000000000006</c:v>
                </c:pt>
                <c:pt idx="74">
                  <c:v>0.57300000000000006</c:v>
                </c:pt>
                <c:pt idx="75">
                  <c:v>0.58399999999999996</c:v>
                </c:pt>
                <c:pt idx="76">
                  <c:v>0.59199999999999997</c:v>
                </c:pt>
                <c:pt idx="77">
                  <c:v>0.60299999999999998</c:v>
                </c:pt>
                <c:pt idx="78">
                  <c:v>0.61499999999999999</c:v>
                </c:pt>
                <c:pt idx="79">
                  <c:v>0.623</c:v>
                </c:pt>
                <c:pt idx="80">
                  <c:v>0.63400000000000001</c:v>
                </c:pt>
                <c:pt idx="81">
                  <c:v>0.64400000000000002</c:v>
                </c:pt>
                <c:pt idx="82">
                  <c:v>0.65600000000000003</c:v>
                </c:pt>
                <c:pt idx="83">
                  <c:v>0.66500000000000004</c:v>
                </c:pt>
                <c:pt idx="84">
                  <c:v>0.67800000000000005</c:v>
                </c:pt>
                <c:pt idx="85">
                  <c:v>0.69100000000000006</c:v>
                </c:pt>
                <c:pt idx="86">
                  <c:v>0.70000000000000007</c:v>
                </c:pt>
                <c:pt idx="87">
                  <c:v>0.71199999999999997</c:v>
                </c:pt>
                <c:pt idx="88">
                  <c:v>0.72</c:v>
                </c:pt>
                <c:pt idx="89">
                  <c:v>0.73099999999999998</c:v>
                </c:pt>
                <c:pt idx="90">
                  <c:v>0.74</c:v>
                </c:pt>
                <c:pt idx="91">
                  <c:v>0.751</c:v>
                </c:pt>
                <c:pt idx="92">
                  <c:v>0.76</c:v>
                </c:pt>
                <c:pt idx="93">
                  <c:v>0.77400000000000002</c:v>
                </c:pt>
                <c:pt idx="94">
                  <c:v>0.78300000000000003</c:v>
                </c:pt>
                <c:pt idx="95">
                  <c:v>0.79600000000000004</c:v>
                </c:pt>
                <c:pt idx="96">
                  <c:v>0.80499999999999994</c:v>
                </c:pt>
                <c:pt idx="97">
                  <c:v>0.81600000000000006</c:v>
                </c:pt>
                <c:pt idx="98">
                  <c:v>0.82800000000000007</c:v>
                </c:pt>
                <c:pt idx="99">
                  <c:v>0.83800000000000008</c:v>
                </c:pt>
                <c:pt idx="100">
                  <c:v>0.84899999999999998</c:v>
                </c:pt>
                <c:pt idx="101">
                  <c:v>0.85799999999999987</c:v>
                </c:pt>
                <c:pt idx="102">
                  <c:v>0.87100000000000011</c:v>
                </c:pt>
                <c:pt idx="103">
                  <c:v>0.8829999999999999</c:v>
                </c:pt>
                <c:pt idx="104">
                  <c:v>0.89300000000000002</c:v>
                </c:pt>
                <c:pt idx="105">
                  <c:v>0.90500000000000003</c:v>
                </c:pt>
                <c:pt idx="106">
                  <c:v>0.91400000000000003</c:v>
                </c:pt>
                <c:pt idx="107">
                  <c:v>0.92600000000000005</c:v>
                </c:pt>
                <c:pt idx="108">
                  <c:v>0.93500000000000005</c:v>
                </c:pt>
                <c:pt idx="109">
                  <c:v>0.94700000000000006</c:v>
                </c:pt>
                <c:pt idx="110">
                  <c:v>0.95599999999999996</c:v>
                </c:pt>
                <c:pt idx="111">
                  <c:v>0.96799999999999997</c:v>
                </c:pt>
                <c:pt idx="112">
                  <c:v>0.97599999999999998</c:v>
                </c:pt>
                <c:pt idx="113">
                  <c:v>0.98799999999999999</c:v>
                </c:pt>
                <c:pt idx="114">
                  <c:v>0.99799999999999989</c:v>
                </c:pt>
                <c:pt idx="115">
                  <c:v>1.01</c:v>
                </c:pt>
                <c:pt idx="116">
                  <c:v>1.022</c:v>
                </c:pt>
                <c:pt idx="117">
                  <c:v>1.032</c:v>
                </c:pt>
                <c:pt idx="118">
                  <c:v>1.044</c:v>
                </c:pt>
                <c:pt idx="119">
                  <c:v>1.0529999999999999</c:v>
                </c:pt>
                <c:pt idx="120">
                  <c:v>1.0649999999999999</c:v>
                </c:pt>
                <c:pt idx="121">
                  <c:v>1.0740000000000001</c:v>
                </c:pt>
                <c:pt idx="122">
                  <c:v>1.085</c:v>
                </c:pt>
                <c:pt idx="123">
                  <c:v>1.0960000000000001</c:v>
                </c:pt>
                <c:pt idx="124">
                  <c:v>1.105</c:v>
                </c:pt>
                <c:pt idx="125">
                  <c:v>1.1180000000000001</c:v>
                </c:pt>
                <c:pt idx="126">
                  <c:v>1.129</c:v>
                </c:pt>
                <c:pt idx="127">
                  <c:v>1.139</c:v>
                </c:pt>
                <c:pt idx="128">
                  <c:v>1.1519999999999999</c:v>
                </c:pt>
                <c:pt idx="129">
                  <c:v>1.165</c:v>
                </c:pt>
                <c:pt idx="130">
                  <c:v>1.1739999999999999</c:v>
                </c:pt>
                <c:pt idx="131">
                  <c:v>1.1850000000000001</c:v>
                </c:pt>
                <c:pt idx="132">
                  <c:v>1.1970000000000001</c:v>
                </c:pt>
                <c:pt idx="133">
                  <c:v>1.206</c:v>
                </c:pt>
                <c:pt idx="134">
                  <c:v>1.2150000000000001</c:v>
                </c:pt>
                <c:pt idx="135">
                  <c:v>1.2290000000000001</c:v>
                </c:pt>
                <c:pt idx="136">
                  <c:v>1.2410000000000001</c:v>
                </c:pt>
                <c:pt idx="137">
                  <c:v>1.2490000000000001</c:v>
                </c:pt>
                <c:pt idx="138">
                  <c:v>1.2610000000000001</c:v>
                </c:pt>
                <c:pt idx="139">
                  <c:v>1.27</c:v>
                </c:pt>
                <c:pt idx="140">
                  <c:v>1.2809999999999999</c:v>
                </c:pt>
                <c:pt idx="141">
                  <c:v>1.292</c:v>
                </c:pt>
                <c:pt idx="142">
                  <c:v>1.3029999999999999</c:v>
                </c:pt>
                <c:pt idx="143">
                  <c:v>1.3129999999999999</c:v>
                </c:pt>
                <c:pt idx="144">
                  <c:v>1.323</c:v>
                </c:pt>
                <c:pt idx="145">
                  <c:v>1.3340000000000001</c:v>
                </c:pt>
                <c:pt idx="146">
                  <c:v>1.343</c:v>
                </c:pt>
                <c:pt idx="147">
                  <c:v>1.3560000000000001</c:v>
                </c:pt>
                <c:pt idx="148">
                  <c:v>1.367</c:v>
                </c:pt>
                <c:pt idx="149">
                  <c:v>1.3780000000000001</c:v>
                </c:pt>
                <c:pt idx="150">
                  <c:v>1.389</c:v>
                </c:pt>
                <c:pt idx="151">
                  <c:v>1.4</c:v>
                </c:pt>
                <c:pt idx="152">
                  <c:v>1.411</c:v>
                </c:pt>
                <c:pt idx="153">
                  <c:v>1.419</c:v>
                </c:pt>
                <c:pt idx="154">
                  <c:v>1.431</c:v>
                </c:pt>
                <c:pt idx="155">
                  <c:v>1.4430000000000001</c:v>
                </c:pt>
                <c:pt idx="156">
                  <c:v>1.452</c:v>
                </c:pt>
                <c:pt idx="157">
                  <c:v>1.464</c:v>
                </c:pt>
                <c:pt idx="158">
                  <c:v>1.474</c:v>
                </c:pt>
                <c:pt idx="159">
                  <c:v>1.486</c:v>
                </c:pt>
                <c:pt idx="160">
                  <c:v>1.4990000000000001</c:v>
                </c:pt>
                <c:pt idx="161">
                  <c:v>1.51</c:v>
                </c:pt>
                <c:pt idx="162">
                  <c:v>1.522</c:v>
                </c:pt>
                <c:pt idx="163">
                  <c:v>1.5309999999999999</c:v>
                </c:pt>
                <c:pt idx="164">
                  <c:v>1.542</c:v>
                </c:pt>
                <c:pt idx="165">
                  <c:v>1.552</c:v>
                </c:pt>
                <c:pt idx="166">
                  <c:v>1.5629999999999997</c:v>
                </c:pt>
                <c:pt idx="167">
                  <c:v>1.5730000000000002</c:v>
                </c:pt>
                <c:pt idx="168">
                  <c:v>1.583</c:v>
                </c:pt>
                <c:pt idx="169">
                  <c:v>1.595</c:v>
                </c:pt>
                <c:pt idx="170">
                  <c:v>1.6080000000000001</c:v>
                </c:pt>
                <c:pt idx="171">
                  <c:v>1.6179999999999999</c:v>
                </c:pt>
                <c:pt idx="172">
                  <c:v>1.627</c:v>
                </c:pt>
                <c:pt idx="173">
                  <c:v>1.6390000000000002</c:v>
                </c:pt>
                <c:pt idx="174">
                  <c:v>1.651</c:v>
                </c:pt>
                <c:pt idx="175">
                  <c:v>1.6619999999999999</c:v>
                </c:pt>
                <c:pt idx="176">
                  <c:v>1.6709999999999998</c:v>
                </c:pt>
                <c:pt idx="177">
                  <c:v>1.6830000000000001</c:v>
                </c:pt>
                <c:pt idx="178">
                  <c:v>1.6950000000000001</c:v>
                </c:pt>
                <c:pt idx="179">
                  <c:v>1.7070000000000003</c:v>
                </c:pt>
                <c:pt idx="180">
                  <c:v>1.7190000000000001</c:v>
                </c:pt>
                <c:pt idx="181">
                  <c:v>1.7310000000000003</c:v>
                </c:pt>
                <c:pt idx="182">
                  <c:v>1.7430000000000001</c:v>
                </c:pt>
                <c:pt idx="183">
                  <c:v>1.752</c:v>
                </c:pt>
                <c:pt idx="184">
                  <c:v>1.7659999999999998</c:v>
                </c:pt>
                <c:pt idx="185">
                  <c:v>1.7769999999999997</c:v>
                </c:pt>
                <c:pt idx="186">
                  <c:v>1.7889999999999999</c:v>
                </c:pt>
                <c:pt idx="187">
                  <c:v>1.7989999999999999</c:v>
                </c:pt>
                <c:pt idx="188">
                  <c:v>1.8110000000000002</c:v>
                </c:pt>
                <c:pt idx="189">
                  <c:v>1.823</c:v>
                </c:pt>
                <c:pt idx="190">
                  <c:v>1.831</c:v>
                </c:pt>
                <c:pt idx="191">
                  <c:v>1.8440000000000001</c:v>
                </c:pt>
                <c:pt idx="192">
                  <c:v>1.855</c:v>
                </c:pt>
                <c:pt idx="193">
                  <c:v>1.8680000000000003</c:v>
                </c:pt>
                <c:pt idx="194">
                  <c:v>1.8780000000000001</c:v>
                </c:pt>
                <c:pt idx="195">
                  <c:v>1.8900000000000001</c:v>
                </c:pt>
                <c:pt idx="196">
                  <c:v>1.9</c:v>
                </c:pt>
                <c:pt idx="197">
                  <c:v>1.909</c:v>
                </c:pt>
                <c:pt idx="198">
                  <c:v>1.9189999999999998</c:v>
                </c:pt>
                <c:pt idx="199">
                  <c:v>1.931</c:v>
                </c:pt>
                <c:pt idx="200">
                  <c:v>1.94</c:v>
                </c:pt>
                <c:pt idx="201">
                  <c:v>1.9530000000000003</c:v>
                </c:pt>
                <c:pt idx="202">
                  <c:v>1.9650000000000001</c:v>
                </c:pt>
                <c:pt idx="203">
                  <c:v>1.978</c:v>
                </c:pt>
                <c:pt idx="204">
                  <c:v>1.9870000000000003</c:v>
                </c:pt>
                <c:pt idx="205">
                  <c:v>1.9990000000000001</c:v>
                </c:pt>
                <c:pt idx="206">
                  <c:v>2.008</c:v>
                </c:pt>
                <c:pt idx="207">
                  <c:v>2.02</c:v>
                </c:pt>
                <c:pt idx="208">
                  <c:v>2.0289999999999999</c:v>
                </c:pt>
                <c:pt idx="209">
                  <c:v>2.0390000000000001</c:v>
                </c:pt>
                <c:pt idx="210">
                  <c:v>2.0510000000000002</c:v>
                </c:pt>
                <c:pt idx="211">
                  <c:v>2.0630000000000002</c:v>
                </c:pt>
                <c:pt idx="212">
                  <c:v>2.0720000000000001</c:v>
                </c:pt>
                <c:pt idx="213">
                  <c:v>2.0840000000000001</c:v>
                </c:pt>
                <c:pt idx="214">
                  <c:v>2.0950000000000002</c:v>
                </c:pt>
                <c:pt idx="215">
                  <c:v>2.1059999999999999</c:v>
                </c:pt>
                <c:pt idx="216">
                  <c:v>2.1160000000000001</c:v>
                </c:pt>
                <c:pt idx="217">
                  <c:v>2.1259999999999999</c:v>
                </c:pt>
                <c:pt idx="218">
                  <c:v>2.1379999999999999</c:v>
                </c:pt>
                <c:pt idx="219">
                  <c:v>2.149</c:v>
                </c:pt>
                <c:pt idx="220">
                  <c:v>2.1579999999999999</c:v>
                </c:pt>
                <c:pt idx="221">
                  <c:v>2.169</c:v>
                </c:pt>
                <c:pt idx="222">
                  <c:v>2.181</c:v>
                </c:pt>
                <c:pt idx="223">
                  <c:v>2.1920000000000002</c:v>
                </c:pt>
                <c:pt idx="224">
                  <c:v>2.2050000000000001</c:v>
                </c:pt>
                <c:pt idx="225">
                  <c:v>2.214</c:v>
                </c:pt>
                <c:pt idx="226">
                  <c:v>2.226</c:v>
                </c:pt>
                <c:pt idx="227">
                  <c:v>2.2370000000000001</c:v>
                </c:pt>
                <c:pt idx="228">
                  <c:v>2.246</c:v>
                </c:pt>
                <c:pt idx="229">
                  <c:v>2.2549999999999999</c:v>
                </c:pt>
                <c:pt idx="230">
                  <c:v>2.266</c:v>
                </c:pt>
                <c:pt idx="231">
                  <c:v>2.2759999999999998</c:v>
                </c:pt>
                <c:pt idx="232">
                  <c:v>2.2879999999999998</c:v>
                </c:pt>
                <c:pt idx="233">
                  <c:v>2.2970000000000002</c:v>
                </c:pt>
                <c:pt idx="234">
                  <c:v>2.3090000000000002</c:v>
                </c:pt>
                <c:pt idx="235">
                  <c:v>2.3210000000000002</c:v>
                </c:pt>
                <c:pt idx="236">
                  <c:v>2.3340000000000001</c:v>
                </c:pt>
                <c:pt idx="237">
                  <c:v>2.343</c:v>
                </c:pt>
                <c:pt idx="238">
                  <c:v>2.3540000000000001</c:v>
                </c:pt>
                <c:pt idx="239">
                  <c:v>2.3650000000000002</c:v>
                </c:pt>
                <c:pt idx="240">
                  <c:v>2.3740000000000001</c:v>
                </c:pt>
                <c:pt idx="241">
                  <c:v>2.3850000000000002</c:v>
                </c:pt>
                <c:pt idx="242">
                  <c:v>2.3969999999999998</c:v>
                </c:pt>
                <c:pt idx="243">
                  <c:v>2.3980000000000001</c:v>
                </c:pt>
                <c:pt idx="244">
                  <c:v>2.4</c:v>
                </c:pt>
                <c:pt idx="245">
                  <c:v>2.4020000000000001</c:v>
                </c:pt>
                <c:pt idx="246">
                  <c:v>2.4049999999999998</c:v>
                </c:pt>
                <c:pt idx="247">
                  <c:v>2.4079999999999999</c:v>
                </c:pt>
                <c:pt idx="248">
                  <c:v>2.411</c:v>
                </c:pt>
                <c:pt idx="249">
                  <c:v>2.415</c:v>
                </c:pt>
                <c:pt idx="250">
                  <c:v>2.419</c:v>
                </c:pt>
                <c:pt idx="251">
                  <c:v>2.423</c:v>
                </c:pt>
                <c:pt idx="252">
                  <c:v>2.4289999999999998</c:v>
                </c:pt>
                <c:pt idx="253">
                  <c:v>2.4329999999999998</c:v>
                </c:pt>
                <c:pt idx="254">
                  <c:v>2.4409999999999998</c:v>
                </c:pt>
                <c:pt idx="255">
                  <c:v>2.4460000000000002</c:v>
                </c:pt>
                <c:pt idx="256">
                  <c:v>2.4550000000000001</c:v>
                </c:pt>
                <c:pt idx="257">
                  <c:v>2.464</c:v>
                </c:pt>
                <c:pt idx="258">
                  <c:v>2.4710000000000001</c:v>
                </c:pt>
                <c:pt idx="259">
                  <c:v>2.48</c:v>
                </c:pt>
                <c:pt idx="260">
                  <c:v>2.4870000000000001</c:v>
                </c:pt>
                <c:pt idx="261">
                  <c:v>2.4969999999999999</c:v>
                </c:pt>
                <c:pt idx="262">
                  <c:v>2.508</c:v>
                </c:pt>
                <c:pt idx="263">
                  <c:v>2.516</c:v>
                </c:pt>
                <c:pt idx="264">
                  <c:v>2.5270000000000001</c:v>
                </c:pt>
                <c:pt idx="265">
                  <c:v>2.536</c:v>
                </c:pt>
                <c:pt idx="266">
                  <c:v>2.5470000000000002</c:v>
                </c:pt>
                <c:pt idx="267">
                  <c:v>2.5550000000000002</c:v>
                </c:pt>
                <c:pt idx="268">
                  <c:v>2.5659999999999998</c:v>
                </c:pt>
                <c:pt idx="269">
                  <c:v>2.5739999999999998</c:v>
                </c:pt>
                <c:pt idx="270">
                  <c:v>2.5840000000000001</c:v>
                </c:pt>
                <c:pt idx="271">
                  <c:v>2.5920000000000001</c:v>
                </c:pt>
                <c:pt idx="272">
                  <c:v>2.6040000000000001</c:v>
                </c:pt>
                <c:pt idx="273">
                  <c:v>2.6110000000000002</c:v>
                </c:pt>
                <c:pt idx="274">
                  <c:v>2.6219999999999999</c:v>
                </c:pt>
                <c:pt idx="275">
                  <c:v>2.6339999999999999</c:v>
                </c:pt>
                <c:pt idx="276">
                  <c:v>2.6419999999999999</c:v>
                </c:pt>
                <c:pt idx="277">
                  <c:v>2.6539999999999999</c:v>
                </c:pt>
                <c:pt idx="278">
                  <c:v>2.6629999999999998</c:v>
                </c:pt>
                <c:pt idx="279">
                  <c:v>2.6749999999999998</c:v>
                </c:pt>
                <c:pt idx="280">
                  <c:v>2.6850000000000001</c:v>
                </c:pt>
                <c:pt idx="281">
                  <c:v>2.6970000000000001</c:v>
                </c:pt>
                <c:pt idx="282">
                  <c:v>2.7080000000000002</c:v>
                </c:pt>
                <c:pt idx="283">
                  <c:v>2.7160000000000002</c:v>
                </c:pt>
                <c:pt idx="284">
                  <c:v>2.7269999999999999</c:v>
                </c:pt>
                <c:pt idx="285">
                  <c:v>2.7349999999999999</c:v>
                </c:pt>
                <c:pt idx="286">
                  <c:v>2.7469999999999999</c:v>
                </c:pt>
                <c:pt idx="287">
                  <c:v>2.7589999999999999</c:v>
                </c:pt>
                <c:pt idx="288">
                  <c:v>2.7669999999999999</c:v>
                </c:pt>
                <c:pt idx="289">
                  <c:v>2.778</c:v>
                </c:pt>
                <c:pt idx="290">
                  <c:v>2.786</c:v>
                </c:pt>
                <c:pt idx="291">
                  <c:v>2.798</c:v>
                </c:pt>
                <c:pt idx="292">
                  <c:v>2.806</c:v>
                </c:pt>
                <c:pt idx="293">
                  <c:v>2.8180000000000001</c:v>
                </c:pt>
                <c:pt idx="294">
                  <c:v>2.827</c:v>
                </c:pt>
                <c:pt idx="295">
                  <c:v>2.8380000000000001</c:v>
                </c:pt>
                <c:pt idx="296">
                  <c:v>2.8490000000000002</c:v>
                </c:pt>
                <c:pt idx="297">
                  <c:v>2.8580000000000001</c:v>
                </c:pt>
                <c:pt idx="298">
                  <c:v>2.871</c:v>
                </c:pt>
                <c:pt idx="299">
                  <c:v>2.8810000000000002</c:v>
                </c:pt>
                <c:pt idx="300">
                  <c:v>2.8929999999999998</c:v>
                </c:pt>
                <c:pt idx="301">
                  <c:v>2.9049999999999998</c:v>
                </c:pt>
                <c:pt idx="302">
                  <c:v>2.9140000000000001</c:v>
                </c:pt>
                <c:pt idx="303">
                  <c:v>2.9260000000000002</c:v>
                </c:pt>
                <c:pt idx="304">
                  <c:v>2.9359999999999999</c:v>
                </c:pt>
                <c:pt idx="305">
                  <c:v>2.948</c:v>
                </c:pt>
                <c:pt idx="306">
                  <c:v>2.956</c:v>
                </c:pt>
                <c:pt idx="307">
                  <c:v>2.968</c:v>
                </c:pt>
                <c:pt idx="308">
                  <c:v>2.9769999999999999</c:v>
                </c:pt>
                <c:pt idx="309">
                  <c:v>2.9889999999999999</c:v>
                </c:pt>
                <c:pt idx="310">
                  <c:v>2.9990000000000001</c:v>
                </c:pt>
                <c:pt idx="311">
                  <c:v>3.0110000000000001</c:v>
                </c:pt>
                <c:pt idx="312">
                  <c:v>3.0230000000000001</c:v>
                </c:pt>
                <c:pt idx="313">
                  <c:v>3.036</c:v>
                </c:pt>
                <c:pt idx="314">
                  <c:v>3.0459999999999998</c:v>
                </c:pt>
                <c:pt idx="315">
                  <c:v>3.0579999999999998</c:v>
                </c:pt>
                <c:pt idx="316">
                  <c:v>3.0670000000000002</c:v>
                </c:pt>
                <c:pt idx="317">
                  <c:v>3.0779999999999998</c:v>
                </c:pt>
                <c:pt idx="318">
                  <c:v>3.0859999999999999</c:v>
                </c:pt>
                <c:pt idx="319">
                  <c:v>3.097</c:v>
                </c:pt>
                <c:pt idx="320">
                  <c:v>3.109</c:v>
                </c:pt>
                <c:pt idx="321">
                  <c:v>3.12</c:v>
                </c:pt>
                <c:pt idx="322">
                  <c:v>3.129</c:v>
                </c:pt>
                <c:pt idx="323">
                  <c:v>3.1400000000000006</c:v>
                </c:pt>
                <c:pt idx="324">
                  <c:v>3.1489999999999996</c:v>
                </c:pt>
                <c:pt idx="325">
                  <c:v>3.16</c:v>
                </c:pt>
                <c:pt idx="326">
                  <c:v>3.1719999999999997</c:v>
                </c:pt>
                <c:pt idx="327">
                  <c:v>3.1840000000000002</c:v>
                </c:pt>
                <c:pt idx="328">
                  <c:v>3.1930000000000001</c:v>
                </c:pt>
                <c:pt idx="329">
                  <c:v>3.2050000000000001</c:v>
                </c:pt>
                <c:pt idx="330">
                  <c:v>3.2149999999999999</c:v>
                </c:pt>
                <c:pt idx="331">
                  <c:v>3.2280000000000002</c:v>
                </c:pt>
                <c:pt idx="332">
                  <c:v>3.2400000000000007</c:v>
                </c:pt>
                <c:pt idx="333">
                  <c:v>3.2489999999999997</c:v>
                </c:pt>
                <c:pt idx="334">
                  <c:v>3.2610000000000001</c:v>
                </c:pt>
                <c:pt idx="335">
                  <c:v>3.27</c:v>
                </c:pt>
                <c:pt idx="336">
                  <c:v>3.2789999999999999</c:v>
                </c:pt>
                <c:pt idx="337">
                  <c:v>3.2910000000000004</c:v>
                </c:pt>
                <c:pt idx="338">
                  <c:v>3.3029999999999995</c:v>
                </c:pt>
                <c:pt idx="339">
                  <c:v>3.3140000000000001</c:v>
                </c:pt>
                <c:pt idx="340">
                  <c:v>3.3250000000000002</c:v>
                </c:pt>
                <c:pt idx="341">
                  <c:v>3.3329999999999997</c:v>
                </c:pt>
                <c:pt idx="342">
                  <c:v>3.3450000000000002</c:v>
                </c:pt>
                <c:pt idx="343">
                  <c:v>3.3540000000000001</c:v>
                </c:pt>
                <c:pt idx="344">
                  <c:v>3.3660000000000001</c:v>
                </c:pt>
                <c:pt idx="345">
                  <c:v>3.3780000000000006</c:v>
                </c:pt>
                <c:pt idx="346">
                  <c:v>3.3869999999999996</c:v>
                </c:pt>
                <c:pt idx="347">
                  <c:v>3.399</c:v>
                </c:pt>
                <c:pt idx="348">
                  <c:v>3.4089999999999994</c:v>
                </c:pt>
                <c:pt idx="349">
                  <c:v>3.4209999999999998</c:v>
                </c:pt>
                <c:pt idx="350">
                  <c:v>3.4300000000000006</c:v>
                </c:pt>
                <c:pt idx="351">
                  <c:v>3.4409999999999998</c:v>
                </c:pt>
                <c:pt idx="352">
                  <c:v>3.4540000000000002</c:v>
                </c:pt>
                <c:pt idx="353">
                  <c:v>3.4630000000000001</c:v>
                </c:pt>
                <c:pt idx="354">
                  <c:v>3.4750000000000005</c:v>
                </c:pt>
                <c:pt idx="355">
                  <c:v>3.4840000000000004</c:v>
                </c:pt>
                <c:pt idx="356">
                  <c:v>3.496</c:v>
                </c:pt>
                <c:pt idx="357">
                  <c:v>3.504</c:v>
                </c:pt>
                <c:pt idx="358">
                  <c:v>3.5159999999999996</c:v>
                </c:pt>
                <c:pt idx="359">
                  <c:v>3.5249999999999995</c:v>
                </c:pt>
                <c:pt idx="360">
                  <c:v>3.5369999999999999</c:v>
                </c:pt>
                <c:pt idx="361">
                  <c:v>3.5479999999999996</c:v>
                </c:pt>
                <c:pt idx="362">
                  <c:v>3.56</c:v>
                </c:pt>
                <c:pt idx="363">
                  <c:v>3.5680000000000005</c:v>
                </c:pt>
                <c:pt idx="364">
                  <c:v>3.58</c:v>
                </c:pt>
                <c:pt idx="365">
                  <c:v>3.5910000000000006</c:v>
                </c:pt>
                <c:pt idx="366">
                  <c:v>3.6000000000000005</c:v>
                </c:pt>
                <c:pt idx="367">
                  <c:v>3.6130000000000004</c:v>
                </c:pt>
                <c:pt idx="368">
                  <c:v>3.6220000000000003</c:v>
                </c:pt>
                <c:pt idx="369">
                  <c:v>3.6350000000000002</c:v>
                </c:pt>
                <c:pt idx="370">
                  <c:v>3.6469999999999994</c:v>
                </c:pt>
                <c:pt idx="371">
                  <c:v>3.6560000000000001</c:v>
                </c:pt>
                <c:pt idx="372">
                  <c:v>3.6659999999999999</c:v>
                </c:pt>
                <c:pt idx="373">
                  <c:v>3.6740000000000004</c:v>
                </c:pt>
                <c:pt idx="374">
                  <c:v>3.6859999999999995</c:v>
                </c:pt>
                <c:pt idx="375">
                  <c:v>3.6970000000000001</c:v>
                </c:pt>
                <c:pt idx="376">
                  <c:v>3.7089999999999996</c:v>
                </c:pt>
                <c:pt idx="377">
                  <c:v>3.7170000000000001</c:v>
                </c:pt>
                <c:pt idx="378">
                  <c:v>3.7280000000000002</c:v>
                </c:pt>
                <c:pt idx="379">
                  <c:v>3.74</c:v>
                </c:pt>
                <c:pt idx="380">
                  <c:v>3.7479999999999998</c:v>
                </c:pt>
                <c:pt idx="381">
                  <c:v>3.7600000000000002</c:v>
                </c:pt>
                <c:pt idx="382">
                  <c:v>3.7690000000000001</c:v>
                </c:pt>
                <c:pt idx="383">
                  <c:v>3.7830000000000004</c:v>
                </c:pt>
                <c:pt idx="384">
                  <c:v>3.7919999999999994</c:v>
                </c:pt>
                <c:pt idx="385">
                  <c:v>3.8010000000000002</c:v>
                </c:pt>
                <c:pt idx="386">
                  <c:v>3.8140000000000001</c:v>
                </c:pt>
                <c:pt idx="387">
                  <c:v>3.8260000000000001</c:v>
                </c:pt>
                <c:pt idx="388">
                  <c:v>3.8340000000000001</c:v>
                </c:pt>
                <c:pt idx="389">
                  <c:v>3.8469999999999995</c:v>
                </c:pt>
                <c:pt idx="390">
                  <c:v>3.859</c:v>
                </c:pt>
                <c:pt idx="391">
                  <c:v>3.8679999999999999</c:v>
                </c:pt>
                <c:pt idx="392">
                  <c:v>3.879</c:v>
                </c:pt>
                <c:pt idx="393">
                  <c:v>3.8900000000000006</c:v>
                </c:pt>
                <c:pt idx="394">
                  <c:v>3.9009999999999998</c:v>
                </c:pt>
                <c:pt idx="395">
                  <c:v>3.9129999999999998</c:v>
                </c:pt>
                <c:pt idx="396">
                  <c:v>3.9220000000000006</c:v>
                </c:pt>
                <c:pt idx="397">
                  <c:v>3.9340000000000002</c:v>
                </c:pt>
                <c:pt idx="398">
                  <c:v>3.9430000000000001</c:v>
                </c:pt>
                <c:pt idx="399">
                  <c:v>3.9539999999999997</c:v>
                </c:pt>
                <c:pt idx="400">
                  <c:v>3.9649999999999999</c:v>
                </c:pt>
                <c:pt idx="401">
                  <c:v>3.9750000000000001</c:v>
                </c:pt>
                <c:pt idx="402">
                  <c:v>3.9859999999999998</c:v>
                </c:pt>
                <c:pt idx="403">
                  <c:v>3.9989999999999997</c:v>
                </c:pt>
                <c:pt idx="404">
                  <c:v>4.0069999999999997</c:v>
                </c:pt>
                <c:pt idx="405">
                  <c:v>4.0190000000000001</c:v>
                </c:pt>
                <c:pt idx="406">
                  <c:v>4.0279999999999996</c:v>
                </c:pt>
                <c:pt idx="407">
                  <c:v>4.04</c:v>
                </c:pt>
                <c:pt idx="408">
                  <c:v>4.0510000000000002</c:v>
                </c:pt>
                <c:pt idx="409">
                  <c:v>4.0599999999999996</c:v>
                </c:pt>
                <c:pt idx="410">
                  <c:v>4.0730000000000004</c:v>
                </c:pt>
                <c:pt idx="411">
                  <c:v>4.0810000000000004</c:v>
                </c:pt>
                <c:pt idx="412">
                  <c:v>4.093</c:v>
                </c:pt>
                <c:pt idx="413">
                  <c:v>4.1029999999999998</c:v>
                </c:pt>
                <c:pt idx="414">
                  <c:v>4.1139999999999999</c:v>
                </c:pt>
                <c:pt idx="415">
                  <c:v>4.125</c:v>
                </c:pt>
                <c:pt idx="416">
                  <c:v>4.1370000000000005</c:v>
                </c:pt>
                <c:pt idx="417">
                  <c:v>4.1479999999999997</c:v>
                </c:pt>
                <c:pt idx="418">
                  <c:v>4.1559999999999997</c:v>
                </c:pt>
                <c:pt idx="419">
                  <c:v>4.1680000000000001</c:v>
                </c:pt>
                <c:pt idx="420">
                  <c:v>4.1769999999999996</c:v>
                </c:pt>
                <c:pt idx="421">
                  <c:v>4.1890000000000001</c:v>
                </c:pt>
                <c:pt idx="422">
                  <c:v>4.1980000000000004</c:v>
                </c:pt>
                <c:pt idx="423">
                  <c:v>4.21</c:v>
                </c:pt>
                <c:pt idx="424">
                  <c:v>4.2220000000000004</c:v>
                </c:pt>
                <c:pt idx="425">
                  <c:v>4.2309999999999999</c:v>
                </c:pt>
                <c:pt idx="426">
                  <c:v>4.2430000000000003</c:v>
                </c:pt>
                <c:pt idx="427">
                  <c:v>4.2549999999999999</c:v>
                </c:pt>
                <c:pt idx="428">
                  <c:v>4.2649999999999997</c:v>
                </c:pt>
                <c:pt idx="429">
                  <c:v>4.274</c:v>
                </c:pt>
                <c:pt idx="430">
                  <c:v>4.2850000000000001</c:v>
                </c:pt>
                <c:pt idx="431">
                  <c:v>4.2949999999999999</c:v>
                </c:pt>
                <c:pt idx="432">
                  <c:v>4.3070000000000004</c:v>
                </c:pt>
                <c:pt idx="433">
                  <c:v>4.32</c:v>
                </c:pt>
                <c:pt idx="434">
                  <c:v>4.33</c:v>
                </c:pt>
                <c:pt idx="435">
                  <c:v>4.34</c:v>
                </c:pt>
                <c:pt idx="436">
                  <c:v>4.3520000000000003</c:v>
                </c:pt>
                <c:pt idx="437">
                  <c:v>4.3600000000000003</c:v>
                </c:pt>
                <c:pt idx="438">
                  <c:v>4.3719999999999999</c:v>
                </c:pt>
                <c:pt idx="439">
                  <c:v>4.3810000000000002</c:v>
                </c:pt>
                <c:pt idx="440">
                  <c:v>4.3940000000000001</c:v>
                </c:pt>
                <c:pt idx="441">
                  <c:v>4.4059999999999997</c:v>
                </c:pt>
                <c:pt idx="442">
                  <c:v>4.415</c:v>
                </c:pt>
                <c:pt idx="443">
                  <c:v>4.4279999999999999</c:v>
                </c:pt>
                <c:pt idx="444">
                  <c:v>4.4370000000000003</c:v>
                </c:pt>
                <c:pt idx="445">
                  <c:v>4.45</c:v>
                </c:pt>
                <c:pt idx="446">
                  <c:v>4.4619999999999997</c:v>
                </c:pt>
                <c:pt idx="447">
                  <c:v>4.4729999999999999</c:v>
                </c:pt>
                <c:pt idx="448">
                  <c:v>4.4829999999999997</c:v>
                </c:pt>
                <c:pt idx="449">
                  <c:v>4.4939999999999998</c:v>
                </c:pt>
                <c:pt idx="450">
                  <c:v>4.5069999999999997</c:v>
                </c:pt>
                <c:pt idx="451">
                  <c:v>4.5149999999999997</c:v>
                </c:pt>
                <c:pt idx="452">
                  <c:v>4.5270000000000001</c:v>
                </c:pt>
                <c:pt idx="453">
                  <c:v>4.54</c:v>
                </c:pt>
                <c:pt idx="454">
                  <c:v>4.5510000000000002</c:v>
                </c:pt>
                <c:pt idx="455">
                  <c:v>4.5609999999999999</c:v>
                </c:pt>
                <c:pt idx="456">
                  <c:v>4.5730000000000004</c:v>
                </c:pt>
                <c:pt idx="457">
                  <c:v>4.5839999999999996</c:v>
                </c:pt>
                <c:pt idx="458">
                  <c:v>4.5940000000000003</c:v>
                </c:pt>
                <c:pt idx="459">
                  <c:v>4.6059999999999999</c:v>
                </c:pt>
                <c:pt idx="460">
                  <c:v>4.6180000000000003</c:v>
                </c:pt>
                <c:pt idx="461">
                  <c:v>4.63</c:v>
                </c:pt>
                <c:pt idx="462">
                  <c:v>4.6429999999999998</c:v>
                </c:pt>
                <c:pt idx="463">
                  <c:v>4.6459999999999999</c:v>
                </c:pt>
                <c:pt idx="464">
                  <c:v>4.6470000000000002</c:v>
                </c:pt>
                <c:pt idx="465">
                  <c:v>4.6500000000000004</c:v>
                </c:pt>
                <c:pt idx="466">
                  <c:v>4.6529999999999996</c:v>
                </c:pt>
                <c:pt idx="467">
                  <c:v>4.6559999999999997</c:v>
                </c:pt>
                <c:pt idx="468">
                  <c:v>4.66</c:v>
                </c:pt>
                <c:pt idx="469">
                  <c:v>4.6630000000000003</c:v>
                </c:pt>
                <c:pt idx="470">
                  <c:v>4.6680000000000001</c:v>
                </c:pt>
                <c:pt idx="471">
                  <c:v>4.6740000000000004</c:v>
                </c:pt>
                <c:pt idx="472">
                  <c:v>4.681</c:v>
                </c:pt>
                <c:pt idx="473">
                  <c:v>4.6870000000000003</c:v>
                </c:pt>
                <c:pt idx="474">
                  <c:v>4.6950000000000003</c:v>
                </c:pt>
                <c:pt idx="475">
                  <c:v>4.7009999999999996</c:v>
                </c:pt>
                <c:pt idx="476">
                  <c:v>4.71</c:v>
                </c:pt>
                <c:pt idx="477">
                  <c:v>4.7169999999999996</c:v>
                </c:pt>
                <c:pt idx="478">
                  <c:v>4.7290000000000001</c:v>
                </c:pt>
                <c:pt idx="479">
                  <c:v>4.7370000000000001</c:v>
                </c:pt>
                <c:pt idx="480">
                  <c:v>4.7469999999999999</c:v>
                </c:pt>
                <c:pt idx="481">
                  <c:v>4.7549999999999999</c:v>
                </c:pt>
                <c:pt idx="482">
                  <c:v>4.7649999999999997</c:v>
                </c:pt>
                <c:pt idx="483">
                  <c:v>4.774</c:v>
                </c:pt>
                <c:pt idx="484">
                  <c:v>4.7850000000000001</c:v>
                </c:pt>
                <c:pt idx="485">
                  <c:v>4.7939999999999996</c:v>
                </c:pt>
                <c:pt idx="486">
                  <c:v>4.8040000000000003</c:v>
                </c:pt>
                <c:pt idx="487">
                  <c:v>4.8159999999999998</c:v>
                </c:pt>
                <c:pt idx="488">
                  <c:v>4.8250000000000002</c:v>
                </c:pt>
                <c:pt idx="489">
                  <c:v>4.8339999999999996</c:v>
                </c:pt>
                <c:pt idx="490">
                  <c:v>4.8460000000000001</c:v>
                </c:pt>
                <c:pt idx="491">
                  <c:v>4.8559999999999999</c:v>
                </c:pt>
                <c:pt idx="492">
                  <c:v>4.867</c:v>
                </c:pt>
                <c:pt idx="493">
                  <c:v>4.8760000000000003</c:v>
                </c:pt>
                <c:pt idx="494">
                  <c:v>4.8870000000000005</c:v>
                </c:pt>
                <c:pt idx="495">
                  <c:v>4.8949999999999996</c:v>
                </c:pt>
                <c:pt idx="496">
                  <c:v>4.9059999999999997</c:v>
                </c:pt>
                <c:pt idx="497">
                  <c:v>4.9169999999999998</c:v>
                </c:pt>
                <c:pt idx="498">
                  <c:v>4.9260000000000002</c:v>
                </c:pt>
                <c:pt idx="499">
                  <c:v>4.9379999999999997</c:v>
                </c:pt>
                <c:pt idx="500">
                  <c:v>4.9459999999999997</c:v>
                </c:pt>
                <c:pt idx="501">
                  <c:v>4.9569999999999999</c:v>
                </c:pt>
                <c:pt idx="502">
                  <c:v>4.9660000000000002</c:v>
                </c:pt>
                <c:pt idx="503">
                  <c:v>4.9770000000000003</c:v>
                </c:pt>
                <c:pt idx="504">
                  <c:v>4.9850000000000003</c:v>
                </c:pt>
                <c:pt idx="505">
                  <c:v>4.9969999999999999</c:v>
                </c:pt>
                <c:pt idx="506">
                  <c:v>5.0049999999999999</c:v>
                </c:pt>
                <c:pt idx="507">
                  <c:v>5.0170000000000003</c:v>
                </c:pt>
                <c:pt idx="508">
                  <c:v>5.0259999999999998</c:v>
                </c:pt>
                <c:pt idx="509">
                  <c:v>5.0380000000000003</c:v>
                </c:pt>
                <c:pt idx="510">
                  <c:v>5.05</c:v>
                </c:pt>
                <c:pt idx="511">
                  <c:v>5.0590000000000002</c:v>
                </c:pt>
                <c:pt idx="512">
                  <c:v>5.07</c:v>
                </c:pt>
                <c:pt idx="513">
                  <c:v>5.0780000000000003</c:v>
                </c:pt>
                <c:pt idx="514">
                  <c:v>5.09</c:v>
                </c:pt>
                <c:pt idx="515">
                  <c:v>5.0979999999999999</c:v>
                </c:pt>
                <c:pt idx="516">
                  <c:v>5.109</c:v>
                </c:pt>
                <c:pt idx="517">
                  <c:v>5.12</c:v>
                </c:pt>
                <c:pt idx="518">
                  <c:v>5.1280000000000001</c:v>
                </c:pt>
                <c:pt idx="519">
                  <c:v>5.1390000000000002</c:v>
                </c:pt>
                <c:pt idx="520">
                  <c:v>5.149</c:v>
                </c:pt>
                <c:pt idx="521">
                  <c:v>5.1609999999999996</c:v>
                </c:pt>
                <c:pt idx="522">
                  <c:v>5.1689999999999996</c:v>
                </c:pt>
                <c:pt idx="523">
                  <c:v>5.18</c:v>
                </c:pt>
                <c:pt idx="524">
                  <c:v>5.1890000000000001</c:v>
                </c:pt>
                <c:pt idx="525">
                  <c:v>5.1989999999999998</c:v>
                </c:pt>
                <c:pt idx="526">
                  <c:v>5.2080000000000002</c:v>
                </c:pt>
                <c:pt idx="527">
                  <c:v>5.22</c:v>
                </c:pt>
                <c:pt idx="528">
                  <c:v>5.2290000000000001</c:v>
                </c:pt>
                <c:pt idx="529">
                  <c:v>5.2409999999999997</c:v>
                </c:pt>
                <c:pt idx="530">
                  <c:v>5.2530000000000001</c:v>
                </c:pt>
                <c:pt idx="531">
                  <c:v>5.2629999999999999</c:v>
                </c:pt>
                <c:pt idx="532">
                  <c:v>5.2759999999999998</c:v>
                </c:pt>
                <c:pt idx="533">
                  <c:v>5.2869999999999999</c:v>
                </c:pt>
                <c:pt idx="534">
                  <c:v>5.2960000000000003</c:v>
                </c:pt>
                <c:pt idx="535">
                  <c:v>5.3070000000000004</c:v>
                </c:pt>
                <c:pt idx="536">
                  <c:v>5.3170000000000002</c:v>
                </c:pt>
                <c:pt idx="537">
                  <c:v>5.3250000000000002</c:v>
                </c:pt>
                <c:pt idx="538">
                  <c:v>5.3360000000000003</c:v>
                </c:pt>
                <c:pt idx="539">
                  <c:v>5.3440000000000003</c:v>
                </c:pt>
                <c:pt idx="540">
                  <c:v>5.3570000000000002</c:v>
                </c:pt>
                <c:pt idx="541">
                  <c:v>5.3689999999999998</c:v>
                </c:pt>
                <c:pt idx="542">
                  <c:v>5.3780000000000001</c:v>
                </c:pt>
                <c:pt idx="543">
                  <c:v>5.39</c:v>
                </c:pt>
                <c:pt idx="544">
                  <c:v>5.4009999999999998</c:v>
                </c:pt>
                <c:pt idx="545">
                  <c:v>5.4109999999999996</c:v>
                </c:pt>
                <c:pt idx="546">
                  <c:v>5.4219999999999997</c:v>
                </c:pt>
                <c:pt idx="547">
                  <c:v>5.43</c:v>
                </c:pt>
                <c:pt idx="548">
                  <c:v>5.4409999999999998</c:v>
                </c:pt>
                <c:pt idx="549">
                  <c:v>5.45</c:v>
                </c:pt>
                <c:pt idx="550">
                  <c:v>5.4610000000000003</c:v>
                </c:pt>
                <c:pt idx="551">
                  <c:v>5.4669999999999996</c:v>
                </c:pt>
                <c:pt idx="552">
                  <c:v>5.4779999999999998</c:v>
                </c:pt>
              </c:numCache>
            </c:numRef>
          </c:xVal>
          <c:yVal>
            <c:numRef>
              <c:f>'Input data from mp3'!$N$2:$N$2554</c:f>
              <c:numCache>
                <c:formatCode>General</c:formatCode>
                <c:ptCount val="25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-4.7846889952074534E-3</c:v>
                </c:pt>
                <c:pt idx="7">
                  <c:v>-1.4354066985644565E-2</c:v>
                </c:pt>
                <c:pt idx="8">
                  <c:v>-2.8708133971289129E-2</c:v>
                </c:pt>
                <c:pt idx="9">
                  <c:v>-3.8277511961704036E-2</c:v>
                </c:pt>
                <c:pt idx="10">
                  <c:v>-3.8277511961704036E-2</c:v>
                </c:pt>
                <c:pt idx="11">
                  <c:v>-3.8277511961704036E-2</c:v>
                </c:pt>
                <c:pt idx="12">
                  <c:v>-3.8277511961704036E-2</c:v>
                </c:pt>
                <c:pt idx="13">
                  <c:v>-3.8277511961704036E-2</c:v>
                </c:pt>
                <c:pt idx="14">
                  <c:v>-3.8277511961704036E-2</c:v>
                </c:pt>
                <c:pt idx="15">
                  <c:v>-3.8277511961704036E-2</c:v>
                </c:pt>
                <c:pt idx="16">
                  <c:v>-3.8277511961704036E-2</c:v>
                </c:pt>
                <c:pt idx="17">
                  <c:v>-3.8277511961704036E-2</c:v>
                </c:pt>
                <c:pt idx="18">
                  <c:v>-3.8277511961704036E-2</c:v>
                </c:pt>
                <c:pt idx="19">
                  <c:v>-3.8277511961704036E-2</c:v>
                </c:pt>
                <c:pt idx="20">
                  <c:v>-3.8277511961704036E-2</c:v>
                </c:pt>
                <c:pt idx="21">
                  <c:v>-3.8277511961704036E-2</c:v>
                </c:pt>
                <c:pt idx="22">
                  <c:v>-3.8277511961704036E-2</c:v>
                </c:pt>
                <c:pt idx="23">
                  <c:v>-3.8277511961704036E-2</c:v>
                </c:pt>
                <c:pt idx="24">
                  <c:v>-4.3062200956933694E-2</c:v>
                </c:pt>
                <c:pt idx="25">
                  <c:v>-4.3062200956933694E-2</c:v>
                </c:pt>
                <c:pt idx="26">
                  <c:v>-4.3062200956933694E-2</c:v>
                </c:pt>
                <c:pt idx="27">
                  <c:v>-4.3062200956933694E-2</c:v>
                </c:pt>
                <c:pt idx="28">
                  <c:v>-4.3062200956933694E-2</c:v>
                </c:pt>
                <c:pt idx="29">
                  <c:v>-4.3062200956933694E-2</c:v>
                </c:pt>
                <c:pt idx="30">
                  <c:v>-4.3062200956933694E-2</c:v>
                </c:pt>
                <c:pt idx="31">
                  <c:v>-4.3062200956933694E-2</c:v>
                </c:pt>
                <c:pt idx="32">
                  <c:v>-4.3062200956933694E-2</c:v>
                </c:pt>
                <c:pt idx="33">
                  <c:v>-4.3062200956933694E-2</c:v>
                </c:pt>
                <c:pt idx="34">
                  <c:v>-4.3062200956933694E-2</c:v>
                </c:pt>
                <c:pt idx="35">
                  <c:v>-4.3062200956933694E-2</c:v>
                </c:pt>
                <c:pt idx="36">
                  <c:v>-4.3062200956933694E-2</c:v>
                </c:pt>
                <c:pt idx="37">
                  <c:v>-4.3062200956933694E-2</c:v>
                </c:pt>
                <c:pt idx="38">
                  <c:v>-4.3062200956933694E-2</c:v>
                </c:pt>
                <c:pt idx="39">
                  <c:v>-4.3062200956933694E-2</c:v>
                </c:pt>
                <c:pt idx="40">
                  <c:v>-4.3062200956933694E-2</c:v>
                </c:pt>
                <c:pt idx="41">
                  <c:v>-4.3062200956933694E-2</c:v>
                </c:pt>
                <c:pt idx="42">
                  <c:v>-4.3062200956933694E-2</c:v>
                </c:pt>
                <c:pt idx="43">
                  <c:v>-4.3062200956933694E-2</c:v>
                </c:pt>
                <c:pt idx="44">
                  <c:v>-4.3062200956933694E-2</c:v>
                </c:pt>
                <c:pt idx="45">
                  <c:v>-4.3062200956933694E-2</c:v>
                </c:pt>
                <c:pt idx="46">
                  <c:v>-3.8277511961704036E-2</c:v>
                </c:pt>
                <c:pt idx="47">
                  <c:v>-3.8277511961704036E-2</c:v>
                </c:pt>
                <c:pt idx="48">
                  <c:v>-3.8277511961704036E-2</c:v>
                </c:pt>
                <c:pt idx="49">
                  <c:v>-3.3492822966496583E-2</c:v>
                </c:pt>
                <c:pt idx="50">
                  <c:v>-2.8708133971289129E-2</c:v>
                </c:pt>
                <c:pt idx="51">
                  <c:v>-2.8708133971289129E-2</c:v>
                </c:pt>
                <c:pt idx="52">
                  <c:v>-2.3923444976059471E-2</c:v>
                </c:pt>
                <c:pt idx="53">
                  <c:v>-2.3923444976059471E-2</c:v>
                </c:pt>
                <c:pt idx="54">
                  <c:v>-1.9138755980852018E-2</c:v>
                </c:pt>
                <c:pt idx="55">
                  <c:v>-1.9138755980852018E-2</c:v>
                </c:pt>
                <c:pt idx="56">
                  <c:v>-1.4354066985644565E-2</c:v>
                </c:pt>
                <c:pt idx="57">
                  <c:v>-1.4354066985644565E-2</c:v>
                </c:pt>
                <c:pt idx="58">
                  <c:v>-9.5693779904149068E-3</c:v>
                </c:pt>
                <c:pt idx="59">
                  <c:v>-9.5693779904149068E-3</c:v>
                </c:pt>
                <c:pt idx="60">
                  <c:v>-4.7846889952074534E-3</c:v>
                </c:pt>
                <c:pt idx="61">
                  <c:v>-4.7846889952074534E-3</c:v>
                </c:pt>
                <c:pt idx="62">
                  <c:v>0</c:v>
                </c:pt>
                <c:pt idx="63">
                  <c:v>4.7846889952296578E-3</c:v>
                </c:pt>
                <c:pt idx="64">
                  <c:v>9.5693779904371112E-3</c:v>
                </c:pt>
                <c:pt idx="65">
                  <c:v>1.4354066985655667E-2</c:v>
                </c:pt>
                <c:pt idx="66">
                  <c:v>1.4354066985655667E-2</c:v>
                </c:pt>
                <c:pt idx="67">
                  <c:v>1.9138755980874222E-2</c:v>
                </c:pt>
                <c:pt idx="68">
                  <c:v>2.3923444976081676E-2</c:v>
                </c:pt>
                <c:pt idx="69">
                  <c:v>2.3923444976081676E-2</c:v>
                </c:pt>
                <c:pt idx="70">
                  <c:v>2.8708133971311334E-2</c:v>
                </c:pt>
                <c:pt idx="71">
                  <c:v>3.3492822966518787E-2</c:v>
                </c:pt>
                <c:pt idx="72">
                  <c:v>3.3492822966518787E-2</c:v>
                </c:pt>
                <c:pt idx="73">
                  <c:v>3.827751196172624E-2</c:v>
                </c:pt>
                <c:pt idx="74">
                  <c:v>3.827751196172624E-2</c:v>
                </c:pt>
                <c:pt idx="75">
                  <c:v>3.827751196172624E-2</c:v>
                </c:pt>
                <c:pt idx="76">
                  <c:v>4.3062200956955898E-2</c:v>
                </c:pt>
                <c:pt idx="77">
                  <c:v>4.3062200956955898E-2</c:v>
                </c:pt>
                <c:pt idx="78">
                  <c:v>4.7846889952163352E-2</c:v>
                </c:pt>
                <c:pt idx="79">
                  <c:v>5.2631578947370805E-2</c:v>
                </c:pt>
                <c:pt idx="80">
                  <c:v>5.7416267942600463E-2</c:v>
                </c:pt>
                <c:pt idx="81">
                  <c:v>6.2200956937807916E-2</c:v>
                </c:pt>
                <c:pt idx="82">
                  <c:v>6.6985645933004268E-2</c:v>
                </c:pt>
                <c:pt idx="83">
                  <c:v>7.1770334928245028E-2</c:v>
                </c:pt>
                <c:pt idx="84">
                  <c:v>7.6555023923441379E-2</c:v>
                </c:pt>
                <c:pt idx="85">
                  <c:v>8.1339712918648832E-2</c:v>
                </c:pt>
                <c:pt idx="86">
                  <c:v>8.6124401913889592E-2</c:v>
                </c:pt>
                <c:pt idx="87">
                  <c:v>9.0909090909085943E-2</c:v>
                </c:pt>
                <c:pt idx="88">
                  <c:v>9.5693779904304499E-2</c:v>
                </c:pt>
                <c:pt idx="89">
                  <c:v>9.5693779904304499E-2</c:v>
                </c:pt>
                <c:pt idx="90">
                  <c:v>0.10047846889953416</c:v>
                </c:pt>
                <c:pt idx="91">
                  <c:v>0.10526315789474161</c:v>
                </c:pt>
                <c:pt idx="92">
                  <c:v>0.11004784688994906</c:v>
                </c:pt>
                <c:pt idx="93">
                  <c:v>0.11483253588518982</c:v>
                </c:pt>
                <c:pt idx="94">
                  <c:v>0.11961722488038617</c:v>
                </c:pt>
                <c:pt idx="95">
                  <c:v>0.12440191387559363</c:v>
                </c:pt>
                <c:pt idx="96">
                  <c:v>0.12918660287083439</c:v>
                </c:pt>
                <c:pt idx="97">
                  <c:v>0.13397129186603074</c:v>
                </c:pt>
                <c:pt idx="98">
                  <c:v>0.13875598086123819</c:v>
                </c:pt>
                <c:pt idx="99">
                  <c:v>0.14354066985647895</c:v>
                </c:pt>
                <c:pt idx="100">
                  <c:v>0.1483253588516753</c:v>
                </c:pt>
                <c:pt idx="101">
                  <c:v>0.15311004784688276</c:v>
                </c:pt>
                <c:pt idx="102">
                  <c:v>0.15789473684212352</c:v>
                </c:pt>
                <c:pt idx="103">
                  <c:v>0.16746411483254953</c:v>
                </c:pt>
                <c:pt idx="104">
                  <c:v>0.16746411483254953</c:v>
                </c:pt>
                <c:pt idx="105">
                  <c:v>0.17224880382776808</c:v>
                </c:pt>
                <c:pt idx="106">
                  <c:v>0.18181818181819409</c:v>
                </c:pt>
                <c:pt idx="107">
                  <c:v>0.18181818181819409</c:v>
                </c:pt>
                <c:pt idx="108">
                  <c:v>0.18660287081341265</c:v>
                </c:pt>
                <c:pt idx="109">
                  <c:v>0.1913875598086201</c:v>
                </c:pt>
                <c:pt idx="110">
                  <c:v>0.19617224880383866</c:v>
                </c:pt>
                <c:pt idx="111">
                  <c:v>0.20095693779904611</c:v>
                </c:pt>
                <c:pt idx="112">
                  <c:v>0.20574162679426466</c:v>
                </c:pt>
                <c:pt idx="113">
                  <c:v>0.21052631578948322</c:v>
                </c:pt>
                <c:pt idx="114">
                  <c:v>0.21531100478470178</c:v>
                </c:pt>
                <c:pt idx="115">
                  <c:v>0.22009569377990923</c:v>
                </c:pt>
                <c:pt idx="116">
                  <c:v>0.22488038277512779</c:v>
                </c:pt>
                <c:pt idx="117">
                  <c:v>0.22488038277512779</c:v>
                </c:pt>
                <c:pt idx="118">
                  <c:v>0.23444976076555379</c:v>
                </c:pt>
                <c:pt idx="119">
                  <c:v>0.23923444976078345</c:v>
                </c:pt>
                <c:pt idx="120">
                  <c:v>0.2440191387559798</c:v>
                </c:pt>
                <c:pt idx="121">
                  <c:v>0.2440191387559798</c:v>
                </c:pt>
                <c:pt idx="122">
                  <c:v>0.24880382775119836</c:v>
                </c:pt>
                <c:pt idx="123">
                  <c:v>0.25358851674642802</c:v>
                </c:pt>
                <c:pt idx="124">
                  <c:v>0.25837320574162437</c:v>
                </c:pt>
                <c:pt idx="125">
                  <c:v>0.26315789473684292</c:v>
                </c:pt>
                <c:pt idx="126">
                  <c:v>0.26794258373207258</c:v>
                </c:pt>
                <c:pt idx="127">
                  <c:v>0.27272727272726893</c:v>
                </c:pt>
                <c:pt idx="128">
                  <c:v>0.27751196172249859</c:v>
                </c:pt>
                <c:pt idx="129">
                  <c:v>0.2870813397129135</c:v>
                </c:pt>
                <c:pt idx="130">
                  <c:v>0.29186602870814315</c:v>
                </c:pt>
                <c:pt idx="131">
                  <c:v>0.29665071770336171</c:v>
                </c:pt>
                <c:pt idx="132">
                  <c:v>0.30143540669855806</c:v>
                </c:pt>
                <c:pt idx="133">
                  <c:v>0.30622009569379882</c:v>
                </c:pt>
                <c:pt idx="134">
                  <c:v>0.31100478468900628</c:v>
                </c:pt>
                <c:pt idx="135">
                  <c:v>0.31578947368421373</c:v>
                </c:pt>
                <c:pt idx="136">
                  <c:v>0.32057416267943228</c:v>
                </c:pt>
                <c:pt idx="137">
                  <c:v>0.33014354066985829</c:v>
                </c:pt>
                <c:pt idx="138">
                  <c:v>0.33492822966507685</c:v>
                </c:pt>
                <c:pt idx="139">
                  <c:v>0.33971291866030651</c:v>
                </c:pt>
                <c:pt idx="140">
                  <c:v>0.34449760765550286</c:v>
                </c:pt>
                <c:pt idx="141">
                  <c:v>0.34928229665072141</c:v>
                </c:pt>
                <c:pt idx="142">
                  <c:v>0.35406698564595107</c:v>
                </c:pt>
                <c:pt idx="143">
                  <c:v>0.35885167464114742</c:v>
                </c:pt>
                <c:pt idx="144">
                  <c:v>0.36363636363637708</c:v>
                </c:pt>
                <c:pt idx="145">
                  <c:v>0.36363636363637708</c:v>
                </c:pt>
                <c:pt idx="146">
                  <c:v>0.36842105263159564</c:v>
                </c:pt>
                <c:pt idx="147">
                  <c:v>0.37320574162679199</c:v>
                </c:pt>
                <c:pt idx="148">
                  <c:v>0.37799043062202164</c:v>
                </c:pt>
                <c:pt idx="149">
                  <c:v>0.3827751196172291</c:v>
                </c:pt>
                <c:pt idx="150">
                  <c:v>0.38755980861243655</c:v>
                </c:pt>
                <c:pt idx="151">
                  <c:v>0.39712918660287366</c:v>
                </c:pt>
                <c:pt idx="152">
                  <c:v>0.40191387559809222</c:v>
                </c:pt>
                <c:pt idx="153">
                  <c:v>0.40669856459331077</c:v>
                </c:pt>
                <c:pt idx="154">
                  <c:v>0.41148325358851823</c:v>
                </c:pt>
                <c:pt idx="155">
                  <c:v>0.41626794258373678</c:v>
                </c:pt>
                <c:pt idx="156">
                  <c:v>0.42105263157895534</c:v>
                </c:pt>
                <c:pt idx="157">
                  <c:v>0.42583732057415169</c:v>
                </c:pt>
                <c:pt idx="158">
                  <c:v>0.43062200956938135</c:v>
                </c:pt>
                <c:pt idx="159">
                  <c:v>0.4354066985645999</c:v>
                </c:pt>
                <c:pt idx="160">
                  <c:v>0.44019138755980736</c:v>
                </c:pt>
                <c:pt idx="161">
                  <c:v>0.44976076555025557</c:v>
                </c:pt>
                <c:pt idx="162">
                  <c:v>0.45454545454545192</c:v>
                </c:pt>
                <c:pt idx="163">
                  <c:v>0.45933014354069268</c:v>
                </c:pt>
                <c:pt idx="164">
                  <c:v>0.46411483253590013</c:v>
                </c:pt>
                <c:pt idx="165">
                  <c:v>0.46889952153109649</c:v>
                </c:pt>
                <c:pt idx="166">
                  <c:v>0.47368421052633725</c:v>
                </c:pt>
                <c:pt idx="167">
                  <c:v>0.4784688995215447</c:v>
                </c:pt>
                <c:pt idx="168">
                  <c:v>0.48325358851674105</c:v>
                </c:pt>
                <c:pt idx="169">
                  <c:v>0.48803827751198181</c:v>
                </c:pt>
                <c:pt idx="170">
                  <c:v>0.49282296650718926</c:v>
                </c:pt>
                <c:pt idx="171">
                  <c:v>0.49760765550238562</c:v>
                </c:pt>
                <c:pt idx="172">
                  <c:v>0.50239234449762638</c:v>
                </c:pt>
                <c:pt idx="173">
                  <c:v>0.50717703349283383</c:v>
                </c:pt>
                <c:pt idx="174">
                  <c:v>0.51196172248803018</c:v>
                </c:pt>
                <c:pt idx="175">
                  <c:v>0.51674641148327094</c:v>
                </c:pt>
                <c:pt idx="176">
                  <c:v>0.52631578947368585</c:v>
                </c:pt>
                <c:pt idx="177">
                  <c:v>0.5311004784689155</c:v>
                </c:pt>
                <c:pt idx="178">
                  <c:v>0.53588516746411186</c:v>
                </c:pt>
                <c:pt idx="179">
                  <c:v>0.54545454545457117</c:v>
                </c:pt>
                <c:pt idx="180">
                  <c:v>0.55023923444976752</c:v>
                </c:pt>
                <c:pt idx="181">
                  <c:v>0.55980861244019353</c:v>
                </c:pt>
                <c:pt idx="182">
                  <c:v>0.56459330143541209</c:v>
                </c:pt>
                <c:pt idx="183">
                  <c:v>0.5741626794258492</c:v>
                </c:pt>
                <c:pt idx="184">
                  <c:v>0.58373205741626411</c:v>
                </c:pt>
                <c:pt idx="185">
                  <c:v>0.58373205741626411</c:v>
                </c:pt>
                <c:pt idx="186">
                  <c:v>0.59330143540670122</c:v>
                </c:pt>
                <c:pt idx="187">
                  <c:v>0.59808612440190867</c:v>
                </c:pt>
                <c:pt idx="188">
                  <c:v>0.60287081339713833</c:v>
                </c:pt>
                <c:pt idx="189">
                  <c:v>0.60765550239234578</c:v>
                </c:pt>
                <c:pt idx="190">
                  <c:v>0.61722488038278289</c:v>
                </c:pt>
                <c:pt idx="191">
                  <c:v>0.62200956937799035</c:v>
                </c:pt>
                <c:pt idx="192">
                  <c:v>0.63157894736842746</c:v>
                </c:pt>
                <c:pt idx="193">
                  <c:v>0.63157894736842746</c:v>
                </c:pt>
                <c:pt idx="194">
                  <c:v>0.64114832535886457</c:v>
                </c:pt>
                <c:pt idx="195">
                  <c:v>0.64114832535886457</c:v>
                </c:pt>
                <c:pt idx="196">
                  <c:v>0.64593301435408312</c:v>
                </c:pt>
                <c:pt idx="197">
                  <c:v>0.65550239234450913</c:v>
                </c:pt>
                <c:pt idx="198">
                  <c:v>0.66028708133972769</c:v>
                </c:pt>
                <c:pt idx="199">
                  <c:v>0.66507177033492404</c:v>
                </c:pt>
                <c:pt idx="200">
                  <c:v>0.6698564593301648</c:v>
                </c:pt>
                <c:pt idx="201">
                  <c:v>0.67464114832536115</c:v>
                </c:pt>
                <c:pt idx="202">
                  <c:v>0.6794258373205686</c:v>
                </c:pt>
                <c:pt idx="203">
                  <c:v>0.68421052631580936</c:v>
                </c:pt>
                <c:pt idx="204">
                  <c:v>0.68899521531100572</c:v>
                </c:pt>
                <c:pt idx="205">
                  <c:v>0.69377990430621317</c:v>
                </c:pt>
                <c:pt idx="206">
                  <c:v>0.69856459330145393</c:v>
                </c:pt>
                <c:pt idx="207">
                  <c:v>0.70334928229665028</c:v>
                </c:pt>
                <c:pt idx="208">
                  <c:v>0.70813397129185773</c:v>
                </c:pt>
                <c:pt idx="209">
                  <c:v>0.71291866028709849</c:v>
                </c:pt>
                <c:pt idx="210">
                  <c:v>0.71770334928229484</c:v>
                </c:pt>
                <c:pt idx="211">
                  <c:v>0.7224880382775023</c:v>
                </c:pt>
                <c:pt idx="212">
                  <c:v>0.72727272727274306</c:v>
                </c:pt>
                <c:pt idx="213">
                  <c:v>0.73205741626793941</c:v>
                </c:pt>
                <c:pt idx="214">
                  <c:v>0.73684210526315796</c:v>
                </c:pt>
                <c:pt idx="215">
                  <c:v>0.74162679425838762</c:v>
                </c:pt>
                <c:pt idx="216">
                  <c:v>0.74641148325359508</c:v>
                </c:pt>
                <c:pt idx="217">
                  <c:v>0.75598086124404329</c:v>
                </c:pt>
                <c:pt idx="218">
                  <c:v>0.75598086124404329</c:v>
                </c:pt>
                <c:pt idx="219">
                  <c:v>0.76076555023923964</c:v>
                </c:pt>
                <c:pt idx="220">
                  <c:v>0.77033492822968785</c:v>
                </c:pt>
                <c:pt idx="221">
                  <c:v>0.77511961722488421</c:v>
                </c:pt>
                <c:pt idx="222">
                  <c:v>0.77990430622010276</c:v>
                </c:pt>
                <c:pt idx="223">
                  <c:v>0.78468899521533242</c:v>
                </c:pt>
                <c:pt idx="224">
                  <c:v>0.79425837320575843</c:v>
                </c:pt>
                <c:pt idx="225">
                  <c:v>0.79425837320575843</c:v>
                </c:pt>
                <c:pt idx="226">
                  <c:v>0.80382775119617333</c:v>
                </c:pt>
                <c:pt idx="227">
                  <c:v>0.80861244019140299</c:v>
                </c:pt>
                <c:pt idx="228">
                  <c:v>0.80861244019140299</c:v>
                </c:pt>
                <c:pt idx="229">
                  <c:v>0.81339712918661045</c:v>
                </c:pt>
                <c:pt idx="230">
                  <c:v>0.8181818181818179</c:v>
                </c:pt>
                <c:pt idx="231">
                  <c:v>0.82296650717704756</c:v>
                </c:pt>
                <c:pt idx="232">
                  <c:v>0.82775119617224391</c:v>
                </c:pt>
                <c:pt idx="233">
                  <c:v>0.83253588516747357</c:v>
                </c:pt>
                <c:pt idx="234">
                  <c:v>0.83732057416269212</c:v>
                </c:pt>
                <c:pt idx="235">
                  <c:v>0.84210526315788847</c:v>
                </c:pt>
                <c:pt idx="236">
                  <c:v>0.85167464114833669</c:v>
                </c:pt>
                <c:pt idx="237">
                  <c:v>0.85645933014353304</c:v>
                </c:pt>
                <c:pt idx="238">
                  <c:v>0.8612440191387627</c:v>
                </c:pt>
                <c:pt idx="239">
                  <c:v>0.8708133971291887</c:v>
                </c:pt>
                <c:pt idx="240">
                  <c:v>0.87559808612440726</c:v>
                </c:pt>
                <c:pt idx="241">
                  <c:v>0.87559808612440726</c:v>
                </c:pt>
                <c:pt idx="242">
                  <c:v>0.74641148325359508</c:v>
                </c:pt>
                <c:pt idx="243">
                  <c:v>0.6698564593301648</c:v>
                </c:pt>
                <c:pt idx="244">
                  <c:v>0.66028708133972769</c:v>
                </c:pt>
                <c:pt idx="245">
                  <c:v>0.66028708133972769</c:v>
                </c:pt>
                <c:pt idx="246">
                  <c:v>0.66028708133972769</c:v>
                </c:pt>
                <c:pt idx="247">
                  <c:v>0.65550239234450913</c:v>
                </c:pt>
                <c:pt idx="248">
                  <c:v>0.65550239234450913</c:v>
                </c:pt>
                <c:pt idx="249">
                  <c:v>0.65550239234450913</c:v>
                </c:pt>
                <c:pt idx="250">
                  <c:v>0.65550239234450913</c:v>
                </c:pt>
                <c:pt idx="251">
                  <c:v>0.65550239234450913</c:v>
                </c:pt>
                <c:pt idx="252">
                  <c:v>0.65550239234450913</c:v>
                </c:pt>
                <c:pt idx="253">
                  <c:v>0.65550239234450913</c:v>
                </c:pt>
                <c:pt idx="254">
                  <c:v>0.65550239234450913</c:v>
                </c:pt>
                <c:pt idx="255">
                  <c:v>0.65550239234450913</c:v>
                </c:pt>
                <c:pt idx="256">
                  <c:v>0.65550239234450913</c:v>
                </c:pt>
                <c:pt idx="257">
                  <c:v>0.65550239234450913</c:v>
                </c:pt>
                <c:pt idx="258">
                  <c:v>0.65550239234450913</c:v>
                </c:pt>
                <c:pt idx="259">
                  <c:v>0.65550239234450913</c:v>
                </c:pt>
                <c:pt idx="260">
                  <c:v>0.65550239234450913</c:v>
                </c:pt>
                <c:pt idx="261">
                  <c:v>0.65550239234450913</c:v>
                </c:pt>
                <c:pt idx="262">
                  <c:v>0.65550239234450913</c:v>
                </c:pt>
                <c:pt idx="263">
                  <c:v>0.65550239234450913</c:v>
                </c:pt>
                <c:pt idx="264">
                  <c:v>0.65550239234450913</c:v>
                </c:pt>
                <c:pt idx="265">
                  <c:v>0.65550239234450913</c:v>
                </c:pt>
                <c:pt idx="266">
                  <c:v>0.65550239234450913</c:v>
                </c:pt>
                <c:pt idx="267">
                  <c:v>0.65550239234450913</c:v>
                </c:pt>
                <c:pt idx="268">
                  <c:v>0.65550239234450913</c:v>
                </c:pt>
                <c:pt idx="269">
                  <c:v>0.65550239234450913</c:v>
                </c:pt>
                <c:pt idx="270">
                  <c:v>0.65550239234450913</c:v>
                </c:pt>
                <c:pt idx="271">
                  <c:v>0.65550239234450913</c:v>
                </c:pt>
                <c:pt idx="272">
                  <c:v>0.65550239234450913</c:v>
                </c:pt>
                <c:pt idx="273">
                  <c:v>0.65550239234450913</c:v>
                </c:pt>
                <c:pt idx="274">
                  <c:v>0.65550239234450913</c:v>
                </c:pt>
                <c:pt idx="275">
                  <c:v>0.65550239234450913</c:v>
                </c:pt>
                <c:pt idx="276">
                  <c:v>0.65550239234450913</c:v>
                </c:pt>
                <c:pt idx="277">
                  <c:v>0.65550239234450913</c:v>
                </c:pt>
                <c:pt idx="278">
                  <c:v>0.65550239234450913</c:v>
                </c:pt>
                <c:pt idx="279">
                  <c:v>0.65550239234450913</c:v>
                </c:pt>
                <c:pt idx="280">
                  <c:v>0.65550239234450913</c:v>
                </c:pt>
                <c:pt idx="281">
                  <c:v>0.65550239234450913</c:v>
                </c:pt>
                <c:pt idx="282">
                  <c:v>0.65550239234450913</c:v>
                </c:pt>
                <c:pt idx="283">
                  <c:v>0.65550239234450913</c:v>
                </c:pt>
                <c:pt idx="284">
                  <c:v>0.65550239234450913</c:v>
                </c:pt>
                <c:pt idx="285">
                  <c:v>0.65550239234450913</c:v>
                </c:pt>
                <c:pt idx="286">
                  <c:v>0.65550239234450913</c:v>
                </c:pt>
                <c:pt idx="287">
                  <c:v>0.65550239234450913</c:v>
                </c:pt>
                <c:pt idx="288">
                  <c:v>0.65550239234450913</c:v>
                </c:pt>
                <c:pt idx="289">
                  <c:v>0.65550239234450913</c:v>
                </c:pt>
                <c:pt idx="290">
                  <c:v>0.65550239234450913</c:v>
                </c:pt>
                <c:pt idx="291">
                  <c:v>0.65550239234450913</c:v>
                </c:pt>
                <c:pt idx="292">
                  <c:v>0.65550239234450913</c:v>
                </c:pt>
                <c:pt idx="293">
                  <c:v>0.65550239234450913</c:v>
                </c:pt>
                <c:pt idx="294">
                  <c:v>0.65550239234450913</c:v>
                </c:pt>
                <c:pt idx="295">
                  <c:v>0.65550239234450913</c:v>
                </c:pt>
                <c:pt idx="296">
                  <c:v>0.65550239234450913</c:v>
                </c:pt>
                <c:pt idx="297">
                  <c:v>0.65550239234450913</c:v>
                </c:pt>
                <c:pt idx="298">
                  <c:v>0.65550239234450913</c:v>
                </c:pt>
                <c:pt idx="299">
                  <c:v>0.65550239234450913</c:v>
                </c:pt>
                <c:pt idx="300">
                  <c:v>0.66028708133972769</c:v>
                </c:pt>
                <c:pt idx="301">
                  <c:v>0.66028708133972769</c:v>
                </c:pt>
                <c:pt idx="302">
                  <c:v>0.66028708133972769</c:v>
                </c:pt>
                <c:pt idx="303">
                  <c:v>0.66028708133972769</c:v>
                </c:pt>
                <c:pt idx="304">
                  <c:v>0.66028708133972769</c:v>
                </c:pt>
                <c:pt idx="305">
                  <c:v>0.66028708133972769</c:v>
                </c:pt>
                <c:pt idx="306">
                  <c:v>0.66028708133972769</c:v>
                </c:pt>
                <c:pt idx="307">
                  <c:v>0.66028708133972769</c:v>
                </c:pt>
                <c:pt idx="308">
                  <c:v>0.66507177033492404</c:v>
                </c:pt>
                <c:pt idx="309">
                  <c:v>0.66507177033492404</c:v>
                </c:pt>
                <c:pt idx="310">
                  <c:v>0.6698564593301648</c:v>
                </c:pt>
                <c:pt idx="311">
                  <c:v>0.6698564593301648</c:v>
                </c:pt>
                <c:pt idx="312">
                  <c:v>0.67464114832536115</c:v>
                </c:pt>
                <c:pt idx="313">
                  <c:v>0.67464114832536115</c:v>
                </c:pt>
                <c:pt idx="314">
                  <c:v>0.67464114832536115</c:v>
                </c:pt>
                <c:pt idx="315">
                  <c:v>0.6794258373205686</c:v>
                </c:pt>
                <c:pt idx="316">
                  <c:v>0.6794258373205686</c:v>
                </c:pt>
                <c:pt idx="317">
                  <c:v>0.6794258373205686</c:v>
                </c:pt>
                <c:pt idx="318">
                  <c:v>0.6794258373205686</c:v>
                </c:pt>
                <c:pt idx="319">
                  <c:v>0.6794258373205686</c:v>
                </c:pt>
                <c:pt idx="320">
                  <c:v>0.68421052631580936</c:v>
                </c:pt>
                <c:pt idx="321">
                  <c:v>0.68421052631580936</c:v>
                </c:pt>
                <c:pt idx="322">
                  <c:v>0.68421052631580936</c:v>
                </c:pt>
                <c:pt idx="323">
                  <c:v>0.68899521531100572</c:v>
                </c:pt>
                <c:pt idx="324">
                  <c:v>0.68899521531100572</c:v>
                </c:pt>
                <c:pt idx="325">
                  <c:v>0.68899521531100572</c:v>
                </c:pt>
                <c:pt idx="326">
                  <c:v>0.68899521531100572</c:v>
                </c:pt>
                <c:pt idx="327">
                  <c:v>0.68899521531100572</c:v>
                </c:pt>
                <c:pt idx="328">
                  <c:v>0.69377990430621317</c:v>
                </c:pt>
                <c:pt idx="329">
                  <c:v>0.69377990430621317</c:v>
                </c:pt>
                <c:pt idx="330">
                  <c:v>0.69377990430621317</c:v>
                </c:pt>
                <c:pt idx="331">
                  <c:v>0.69377990430621317</c:v>
                </c:pt>
                <c:pt idx="332">
                  <c:v>0.69856459330145393</c:v>
                </c:pt>
                <c:pt idx="333">
                  <c:v>0.69856459330145393</c:v>
                </c:pt>
                <c:pt idx="334">
                  <c:v>0.69856459330145393</c:v>
                </c:pt>
                <c:pt idx="335">
                  <c:v>0.69856459330145393</c:v>
                </c:pt>
                <c:pt idx="336">
                  <c:v>0.69856459330145393</c:v>
                </c:pt>
                <c:pt idx="337">
                  <c:v>0.69856459330145393</c:v>
                </c:pt>
                <c:pt idx="338">
                  <c:v>0.69856459330145393</c:v>
                </c:pt>
                <c:pt idx="339">
                  <c:v>0.70334928229665028</c:v>
                </c:pt>
                <c:pt idx="340">
                  <c:v>0.70334928229665028</c:v>
                </c:pt>
                <c:pt idx="341">
                  <c:v>0.70813397129185773</c:v>
                </c:pt>
                <c:pt idx="342">
                  <c:v>0.70813397129185773</c:v>
                </c:pt>
                <c:pt idx="343">
                  <c:v>0.70813397129185773</c:v>
                </c:pt>
                <c:pt idx="344">
                  <c:v>0.70813397129185773</c:v>
                </c:pt>
                <c:pt idx="345">
                  <c:v>0.71291866028709849</c:v>
                </c:pt>
                <c:pt idx="346">
                  <c:v>0.71291866028709849</c:v>
                </c:pt>
                <c:pt idx="347">
                  <c:v>0.71291866028709849</c:v>
                </c:pt>
                <c:pt idx="348">
                  <c:v>0.71291866028709849</c:v>
                </c:pt>
                <c:pt idx="349">
                  <c:v>0.71770334928229484</c:v>
                </c:pt>
                <c:pt idx="350">
                  <c:v>0.71770334928229484</c:v>
                </c:pt>
                <c:pt idx="351">
                  <c:v>0.71770334928229484</c:v>
                </c:pt>
                <c:pt idx="352">
                  <c:v>0.71770334928229484</c:v>
                </c:pt>
                <c:pt idx="353">
                  <c:v>0.7224880382775023</c:v>
                </c:pt>
                <c:pt idx="354">
                  <c:v>0.7224880382775023</c:v>
                </c:pt>
                <c:pt idx="355">
                  <c:v>0.7224880382775023</c:v>
                </c:pt>
                <c:pt idx="356">
                  <c:v>0.7224880382775023</c:v>
                </c:pt>
                <c:pt idx="357">
                  <c:v>0.7224880382775023</c:v>
                </c:pt>
                <c:pt idx="358">
                  <c:v>0.7224880382775023</c:v>
                </c:pt>
                <c:pt idx="359">
                  <c:v>0.7224880382775023</c:v>
                </c:pt>
                <c:pt idx="360">
                  <c:v>0.7224880382775023</c:v>
                </c:pt>
                <c:pt idx="361">
                  <c:v>0.72727272727274306</c:v>
                </c:pt>
                <c:pt idx="362">
                  <c:v>0.72727272727274306</c:v>
                </c:pt>
                <c:pt idx="363">
                  <c:v>0.73205741626793941</c:v>
                </c:pt>
                <c:pt idx="364">
                  <c:v>0.73205741626793941</c:v>
                </c:pt>
                <c:pt idx="365">
                  <c:v>0.73205741626793941</c:v>
                </c:pt>
                <c:pt idx="366">
                  <c:v>0.73684210526315796</c:v>
                </c:pt>
                <c:pt idx="367">
                  <c:v>0.73684210526315796</c:v>
                </c:pt>
                <c:pt idx="368">
                  <c:v>0.73684210526315796</c:v>
                </c:pt>
                <c:pt idx="369">
                  <c:v>0.74162679425838762</c:v>
                </c:pt>
                <c:pt idx="370">
                  <c:v>0.74162679425838762</c:v>
                </c:pt>
                <c:pt idx="371">
                  <c:v>0.74162679425838762</c:v>
                </c:pt>
                <c:pt idx="372">
                  <c:v>0.74641148325359508</c:v>
                </c:pt>
                <c:pt idx="373">
                  <c:v>0.74641148325359508</c:v>
                </c:pt>
                <c:pt idx="374">
                  <c:v>0.74641148325359508</c:v>
                </c:pt>
                <c:pt idx="375">
                  <c:v>0.75119617224880253</c:v>
                </c:pt>
                <c:pt idx="376">
                  <c:v>0.75119617224880253</c:v>
                </c:pt>
                <c:pt idx="377">
                  <c:v>0.75598086124404329</c:v>
                </c:pt>
                <c:pt idx="378">
                  <c:v>0.75598086124404329</c:v>
                </c:pt>
                <c:pt idx="379">
                  <c:v>0.75598086124404329</c:v>
                </c:pt>
                <c:pt idx="380">
                  <c:v>0.75598086124404329</c:v>
                </c:pt>
                <c:pt idx="381">
                  <c:v>0.76076555023923964</c:v>
                </c:pt>
                <c:pt idx="382">
                  <c:v>0.76076555023923964</c:v>
                </c:pt>
                <c:pt idx="383">
                  <c:v>0.7655502392344582</c:v>
                </c:pt>
                <c:pt idx="384">
                  <c:v>0.7655502392344582</c:v>
                </c:pt>
                <c:pt idx="385">
                  <c:v>0.7655502392344582</c:v>
                </c:pt>
                <c:pt idx="386">
                  <c:v>0.77033492822968785</c:v>
                </c:pt>
                <c:pt idx="387">
                  <c:v>0.77033492822968785</c:v>
                </c:pt>
                <c:pt idx="388">
                  <c:v>0.77511961722488421</c:v>
                </c:pt>
                <c:pt idx="389">
                  <c:v>0.77990430622010276</c:v>
                </c:pt>
                <c:pt idx="390">
                  <c:v>0.77990430622010276</c:v>
                </c:pt>
                <c:pt idx="391">
                  <c:v>0.77990430622010276</c:v>
                </c:pt>
                <c:pt idx="392">
                  <c:v>0.78468899521533242</c:v>
                </c:pt>
                <c:pt idx="393">
                  <c:v>0.78468899521533242</c:v>
                </c:pt>
                <c:pt idx="394">
                  <c:v>0.78947368421052877</c:v>
                </c:pt>
                <c:pt idx="395">
                  <c:v>0.78947368421052877</c:v>
                </c:pt>
                <c:pt idx="396">
                  <c:v>0.79425837320575843</c:v>
                </c:pt>
                <c:pt idx="397">
                  <c:v>0.79425837320575843</c:v>
                </c:pt>
                <c:pt idx="398">
                  <c:v>0.79904306220096588</c:v>
                </c:pt>
                <c:pt idx="399">
                  <c:v>0.79904306220096588</c:v>
                </c:pt>
                <c:pt idx="400">
                  <c:v>0.80382775119617333</c:v>
                </c:pt>
                <c:pt idx="401">
                  <c:v>0.80382775119617333</c:v>
                </c:pt>
                <c:pt idx="402">
                  <c:v>0.80382775119617333</c:v>
                </c:pt>
                <c:pt idx="403">
                  <c:v>0.80861244019140299</c:v>
                </c:pt>
                <c:pt idx="404">
                  <c:v>0.81339712918661045</c:v>
                </c:pt>
                <c:pt idx="405">
                  <c:v>0.81339712918661045</c:v>
                </c:pt>
                <c:pt idx="406">
                  <c:v>0.81339712918661045</c:v>
                </c:pt>
                <c:pt idx="407">
                  <c:v>0.81339712918661045</c:v>
                </c:pt>
                <c:pt idx="408">
                  <c:v>0.8181818181818179</c:v>
                </c:pt>
                <c:pt idx="409">
                  <c:v>0.8181818181818179</c:v>
                </c:pt>
                <c:pt idx="410">
                  <c:v>0.82296650717704756</c:v>
                </c:pt>
                <c:pt idx="411">
                  <c:v>0.82296650717704756</c:v>
                </c:pt>
                <c:pt idx="412">
                  <c:v>0.82296650717704756</c:v>
                </c:pt>
                <c:pt idx="413">
                  <c:v>0.82775119617224391</c:v>
                </c:pt>
                <c:pt idx="414">
                  <c:v>0.82775119617224391</c:v>
                </c:pt>
                <c:pt idx="415">
                  <c:v>0.83253588516747357</c:v>
                </c:pt>
                <c:pt idx="416">
                  <c:v>0.83253588516747357</c:v>
                </c:pt>
                <c:pt idx="417">
                  <c:v>0.83253588516747357</c:v>
                </c:pt>
                <c:pt idx="418">
                  <c:v>0.83732057416269212</c:v>
                </c:pt>
                <c:pt idx="419">
                  <c:v>0.83732057416269212</c:v>
                </c:pt>
                <c:pt idx="420">
                  <c:v>0.83732057416269212</c:v>
                </c:pt>
                <c:pt idx="421">
                  <c:v>0.83732057416269212</c:v>
                </c:pt>
                <c:pt idx="422">
                  <c:v>0.84210526315788847</c:v>
                </c:pt>
                <c:pt idx="423">
                  <c:v>0.84210526315788847</c:v>
                </c:pt>
                <c:pt idx="424">
                  <c:v>0.84210526315788847</c:v>
                </c:pt>
                <c:pt idx="425">
                  <c:v>0.84688995215311813</c:v>
                </c:pt>
                <c:pt idx="426">
                  <c:v>0.84688995215311813</c:v>
                </c:pt>
                <c:pt idx="427">
                  <c:v>0.85167464114833669</c:v>
                </c:pt>
                <c:pt idx="428">
                  <c:v>0.85167464114833669</c:v>
                </c:pt>
                <c:pt idx="429">
                  <c:v>0.85645933014353304</c:v>
                </c:pt>
                <c:pt idx="430">
                  <c:v>0.85645933014353304</c:v>
                </c:pt>
                <c:pt idx="431">
                  <c:v>0.8612440191387627</c:v>
                </c:pt>
                <c:pt idx="432">
                  <c:v>0.8612440191387627</c:v>
                </c:pt>
                <c:pt idx="433">
                  <c:v>0.8612440191387627</c:v>
                </c:pt>
                <c:pt idx="434">
                  <c:v>0.86602870813398125</c:v>
                </c:pt>
                <c:pt idx="435">
                  <c:v>0.86602870813398125</c:v>
                </c:pt>
                <c:pt idx="436">
                  <c:v>0.86602870813398125</c:v>
                </c:pt>
                <c:pt idx="437">
                  <c:v>0.8708133971291887</c:v>
                </c:pt>
                <c:pt idx="438">
                  <c:v>0.8708133971291887</c:v>
                </c:pt>
                <c:pt idx="439">
                  <c:v>0.8708133971291887</c:v>
                </c:pt>
                <c:pt idx="440">
                  <c:v>0.8708133971291887</c:v>
                </c:pt>
                <c:pt idx="441">
                  <c:v>0.87559808612440726</c:v>
                </c:pt>
                <c:pt idx="442">
                  <c:v>0.87559808612440726</c:v>
                </c:pt>
                <c:pt idx="443">
                  <c:v>0.88038277511963692</c:v>
                </c:pt>
                <c:pt idx="444">
                  <c:v>0.88038277511963692</c:v>
                </c:pt>
                <c:pt idx="445">
                  <c:v>0.88038277511963692</c:v>
                </c:pt>
                <c:pt idx="446">
                  <c:v>0.88516746411483327</c:v>
                </c:pt>
                <c:pt idx="447">
                  <c:v>0.88516746411483327</c:v>
                </c:pt>
                <c:pt idx="448">
                  <c:v>0.88995215311005182</c:v>
                </c:pt>
                <c:pt idx="449">
                  <c:v>0.88995215311005182</c:v>
                </c:pt>
                <c:pt idx="450">
                  <c:v>0.89473684210528148</c:v>
                </c:pt>
                <c:pt idx="451">
                  <c:v>0.89952153110047783</c:v>
                </c:pt>
                <c:pt idx="452">
                  <c:v>0.89952153110047783</c:v>
                </c:pt>
                <c:pt idx="453">
                  <c:v>0.89952153110047783</c:v>
                </c:pt>
                <c:pt idx="454">
                  <c:v>0.90430622009571859</c:v>
                </c:pt>
                <c:pt idx="455">
                  <c:v>0.90430622009571859</c:v>
                </c:pt>
                <c:pt idx="456">
                  <c:v>0.90909090909092605</c:v>
                </c:pt>
                <c:pt idx="457">
                  <c:v>0.9138755980861224</c:v>
                </c:pt>
                <c:pt idx="458">
                  <c:v>0.9138755980861224</c:v>
                </c:pt>
                <c:pt idx="459">
                  <c:v>0.9138755980861224</c:v>
                </c:pt>
                <c:pt idx="460">
                  <c:v>0.91866028708135206</c:v>
                </c:pt>
                <c:pt idx="461">
                  <c:v>0.92822966507176696</c:v>
                </c:pt>
                <c:pt idx="462">
                  <c:v>0.7655502392344582</c:v>
                </c:pt>
                <c:pt idx="463">
                  <c:v>0.75119617224880253</c:v>
                </c:pt>
                <c:pt idx="464">
                  <c:v>0.74641148325359508</c:v>
                </c:pt>
                <c:pt idx="465">
                  <c:v>0.73684210526315796</c:v>
                </c:pt>
                <c:pt idx="466">
                  <c:v>0.73684210526315796</c:v>
                </c:pt>
                <c:pt idx="467">
                  <c:v>0.73205741626793941</c:v>
                </c:pt>
                <c:pt idx="468">
                  <c:v>0.73205741626793941</c:v>
                </c:pt>
                <c:pt idx="469">
                  <c:v>0.73205741626793941</c:v>
                </c:pt>
                <c:pt idx="470">
                  <c:v>0.73205741626793941</c:v>
                </c:pt>
                <c:pt idx="471">
                  <c:v>0.73205741626793941</c:v>
                </c:pt>
                <c:pt idx="472">
                  <c:v>0.73205741626793941</c:v>
                </c:pt>
                <c:pt idx="473">
                  <c:v>0.73205741626793941</c:v>
                </c:pt>
                <c:pt idx="474">
                  <c:v>0.73205741626793941</c:v>
                </c:pt>
                <c:pt idx="475">
                  <c:v>0.72727272727274306</c:v>
                </c:pt>
                <c:pt idx="476">
                  <c:v>0.72727272727274306</c:v>
                </c:pt>
                <c:pt idx="477">
                  <c:v>0.7224880382775023</c:v>
                </c:pt>
                <c:pt idx="478">
                  <c:v>0.7224880382775023</c:v>
                </c:pt>
                <c:pt idx="479">
                  <c:v>0.7224880382775023</c:v>
                </c:pt>
                <c:pt idx="480">
                  <c:v>0.71770334928229484</c:v>
                </c:pt>
                <c:pt idx="481">
                  <c:v>0.71770334928229484</c:v>
                </c:pt>
                <c:pt idx="482">
                  <c:v>0.71770334928229484</c:v>
                </c:pt>
                <c:pt idx="483">
                  <c:v>0.71770334928229484</c:v>
                </c:pt>
                <c:pt idx="484">
                  <c:v>0.71770334928229484</c:v>
                </c:pt>
                <c:pt idx="485">
                  <c:v>0.71770334928229484</c:v>
                </c:pt>
                <c:pt idx="486">
                  <c:v>0.71291866028709849</c:v>
                </c:pt>
                <c:pt idx="487">
                  <c:v>0.71291866028709849</c:v>
                </c:pt>
                <c:pt idx="488">
                  <c:v>0.71291866028709849</c:v>
                </c:pt>
                <c:pt idx="489">
                  <c:v>0.71291866028709849</c:v>
                </c:pt>
                <c:pt idx="490">
                  <c:v>0.71291866028709849</c:v>
                </c:pt>
                <c:pt idx="491">
                  <c:v>0.70813397129185773</c:v>
                </c:pt>
                <c:pt idx="492">
                  <c:v>0.70813397129185773</c:v>
                </c:pt>
                <c:pt idx="493">
                  <c:v>0.70813397129185773</c:v>
                </c:pt>
                <c:pt idx="494">
                  <c:v>0.70334928229665028</c:v>
                </c:pt>
                <c:pt idx="495">
                  <c:v>0.70334928229665028</c:v>
                </c:pt>
                <c:pt idx="496">
                  <c:v>0.70334928229665028</c:v>
                </c:pt>
                <c:pt idx="497">
                  <c:v>0.70334928229665028</c:v>
                </c:pt>
                <c:pt idx="498">
                  <c:v>0.70334928229665028</c:v>
                </c:pt>
                <c:pt idx="499">
                  <c:v>0.69856459330145393</c:v>
                </c:pt>
                <c:pt idx="500">
                  <c:v>0.69856459330145393</c:v>
                </c:pt>
                <c:pt idx="501">
                  <c:v>0.69856459330145393</c:v>
                </c:pt>
                <c:pt idx="502">
                  <c:v>0.69856459330145393</c:v>
                </c:pt>
                <c:pt idx="503">
                  <c:v>0.69856459330145393</c:v>
                </c:pt>
                <c:pt idx="504">
                  <c:v>0.69856459330145393</c:v>
                </c:pt>
                <c:pt idx="505">
                  <c:v>0.69856459330145393</c:v>
                </c:pt>
                <c:pt idx="506">
                  <c:v>0.69856459330145393</c:v>
                </c:pt>
                <c:pt idx="507">
                  <c:v>0.69856459330145393</c:v>
                </c:pt>
                <c:pt idx="508">
                  <c:v>0.69856459330145393</c:v>
                </c:pt>
                <c:pt idx="509">
                  <c:v>0.69377990430621317</c:v>
                </c:pt>
                <c:pt idx="510">
                  <c:v>0.69377990430621317</c:v>
                </c:pt>
                <c:pt idx="511">
                  <c:v>0.69377990430621317</c:v>
                </c:pt>
                <c:pt idx="512">
                  <c:v>0.69377990430621317</c:v>
                </c:pt>
                <c:pt idx="513">
                  <c:v>0.69377990430621317</c:v>
                </c:pt>
                <c:pt idx="514">
                  <c:v>0.69377990430621317</c:v>
                </c:pt>
                <c:pt idx="515">
                  <c:v>0.69377990430621317</c:v>
                </c:pt>
                <c:pt idx="516">
                  <c:v>0.69377990430621317</c:v>
                </c:pt>
                <c:pt idx="517">
                  <c:v>0.69377990430621317</c:v>
                </c:pt>
                <c:pt idx="518">
                  <c:v>0.69377990430621317</c:v>
                </c:pt>
                <c:pt idx="519">
                  <c:v>0.69377990430621317</c:v>
                </c:pt>
                <c:pt idx="520">
                  <c:v>0.69377990430621317</c:v>
                </c:pt>
                <c:pt idx="521">
                  <c:v>0.69377990430621317</c:v>
                </c:pt>
                <c:pt idx="522">
                  <c:v>0.69377990430621317</c:v>
                </c:pt>
                <c:pt idx="523">
                  <c:v>0.69377990430621317</c:v>
                </c:pt>
                <c:pt idx="524">
                  <c:v>0.69377990430621317</c:v>
                </c:pt>
                <c:pt idx="525">
                  <c:v>0.68899521531100572</c:v>
                </c:pt>
                <c:pt idx="526">
                  <c:v>0.68899521531100572</c:v>
                </c:pt>
                <c:pt idx="527">
                  <c:v>0.68899521531100572</c:v>
                </c:pt>
                <c:pt idx="528">
                  <c:v>0.68899521531100572</c:v>
                </c:pt>
                <c:pt idx="529">
                  <c:v>0.68421052631580936</c:v>
                </c:pt>
                <c:pt idx="530">
                  <c:v>0.68421052631580936</c:v>
                </c:pt>
                <c:pt idx="531">
                  <c:v>0.68421052631580936</c:v>
                </c:pt>
                <c:pt idx="532">
                  <c:v>0.68421052631580936</c:v>
                </c:pt>
                <c:pt idx="533">
                  <c:v>0.68421052631580936</c:v>
                </c:pt>
                <c:pt idx="534">
                  <c:v>0.6794258373205686</c:v>
                </c:pt>
                <c:pt idx="535">
                  <c:v>0.6794258373205686</c:v>
                </c:pt>
                <c:pt idx="536">
                  <c:v>0.6794258373205686</c:v>
                </c:pt>
                <c:pt idx="537">
                  <c:v>0.6794258373205686</c:v>
                </c:pt>
                <c:pt idx="538">
                  <c:v>0.6794258373205686</c:v>
                </c:pt>
                <c:pt idx="539">
                  <c:v>0.6794258373205686</c:v>
                </c:pt>
                <c:pt idx="540">
                  <c:v>0.6794258373205686</c:v>
                </c:pt>
                <c:pt idx="541">
                  <c:v>0.6794258373205686</c:v>
                </c:pt>
                <c:pt idx="542">
                  <c:v>0.6794258373205686</c:v>
                </c:pt>
                <c:pt idx="543">
                  <c:v>0.67464114832536115</c:v>
                </c:pt>
                <c:pt idx="544">
                  <c:v>0.67464114832536115</c:v>
                </c:pt>
                <c:pt idx="545">
                  <c:v>0.67464114832536115</c:v>
                </c:pt>
                <c:pt idx="546">
                  <c:v>0.67464114832536115</c:v>
                </c:pt>
                <c:pt idx="547">
                  <c:v>0.67464114832536115</c:v>
                </c:pt>
                <c:pt idx="548">
                  <c:v>0.67464114832536115</c:v>
                </c:pt>
                <c:pt idx="549">
                  <c:v>0.67464114832536115</c:v>
                </c:pt>
                <c:pt idx="550">
                  <c:v>0.67464114832536115</c:v>
                </c:pt>
                <c:pt idx="551">
                  <c:v>0.67464114832536115</c:v>
                </c:pt>
                <c:pt idx="552">
                  <c:v>0.67464114832536115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F73-4556-856C-98493AA1D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98592"/>
        <c:axId val="137200768"/>
      </c:scatterChart>
      <c:valAx>
        <c:axId val="137198592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Horizontal displacement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200768"/>
        <c:crosses val="autoZero"/>
        <c:crossBetween val="midCat"/>
        <c:majorUnit val="0.5"/>
      </c:valAx>
      <c:valAx>
        <c:axId val="13720076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Vertical displacement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719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376847727231312"/>
          <c:y val="0.13835735785510625"/>
          <c:w val="0.4247095396733222"/>
          <c:h val="7.45302852202517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20</xdr:row>
      <xdr:rowOff>185737</xdr:rowOff>
    </xdr:from>
    <xdr:to>
      <xdr:col>6</xdr:col>
      <xdr:colOff>66675</xdr:colOff>
      <xdr:row>34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35</xdr:row>
      <xdr:rowOff>52387</xdr:rowOff>
    </xdr:from>
    <xdr:to>
      <xdr:col>6</xdr:col>
      <xdr:colOff>114301</xdr:colOff>
      <xdr:row>51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53</xdr:row>
      <xdr:rowOff>0</xdr:rowOff>
    </xdr:from>
    <xdr:to>
      <xdr:col>6</xdr:col>
      <xdr:colOff>142876</xdr:colOff>
      <xdr:row>69</xdr:row>
      <xdr:rowOff>33338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1066800</xdr:colOff>
      <xdr:row>65</xdr:row>
      <xdr:rowOff>47625</xdr:rowOff>
    </xdr:from>
    <xdr:to>
      <xdr:col>1</xdr:col>
      <xdr:colOff>1247775</xdr:colOff>
      <xdr:row>66</xdr:row>
      <xdr:rowOff>38100</xdr:rowOff>
    </xdr:to>
    <xdr:sp macro="" textlink="">
      <xdr:nvSpPr>
        <xdr:cNvPr id="5" name="Sun 4"/>
        <xdr:cNvSpPr/>
      </xdr:nvSpPr>
      <xdr:spPr>
        <a:xfrm>
          <a:off x="1409700" y="12487275"/>
          <a:ext cx="180975" cy="18097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419100</xdr:colOff>
      <xdr:row>59</xdr:row>
      <xdr:rowOff>180975</xdr:rowOff>
    </xdr:from>
    <xdr:to>
      <xdr:col>2</xdr:col>
      <xdr:colOff>600075</xdr:colOff>
      <xdr:row>60</xdr:row>
      <xdr:rowOff>171450</xdr:rowOff>
    </xdr:to>
    <xdr:sp macro="" textlink="">
      <xdr:nvSpPr>
        <xdr:cNvPr id="6" name="Sun 5"/>
        <xdr:cNvSpPr/>
      </xdr:nvSpPr>
      <xdr:spPr>
        <a:xfrm>
          <a:off x="2114550" y="11477625"/>
          <a:ext cx="180975" cy="18097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790575</xdr:colOff>
      <xdr:row>58</xdr:row>
      <xdr:rowOff>171450</xdr:rowOff>
    </xdr:from>
    <xdr:to>
      <xdr:col>4</xdr:col>
      <xdr:colOff>152400</xdr:colOff>
      <xdr:row>59</xdr:row>
      <xdr:rowOff>161925</xdr:rowOff>
    </xdr:to>
    <xdr:sp macro="" textlink="">
      <xdr:nvSpPr>
        <xdr:cNvPr id="7" name="Sun 6"/>
        <xdr:cNvSpPr/>
      </xdr:nvSpPr>
      <xdr:spPr>
        <a:xfrm>
          <a:off x="3248025" y="11277600"/>
          <a:ext cx="180975" cy="18097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895350</xdr:colOff>
      <xdr:row>59</xdr:row>
      <xdr:rowOff>76200</xdr:rowOff>
    </xdr:from>
    <xdr:to>
      <xdr:col>4</xdr:col>
      <xdr:colOff>1076325</xdr:colOff>
      <xdr:row>60</xdr:row>
      <xdr:rowOff>66675</xdr:rowOff>
    </xdr:to>
    <xdr:sp macro="" textlink="">
      <xdr:nvSpPr>
        <xdr:cNvPr id="8" name="Sun 7"/>
        <xdr:cNvSpPr/>
      </xdr:nvSpPr>
      <xdr:spPr>
        <a:xfrm>
          <a:off x="4171950" y="11372850"/>
          <a:ext cx="180975" cy="180975"/>
        </a:xfrm>
        <a:prstGeom prst="su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C-Heerlen-bottle-sample%20test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ar box"/>
      <sheetName val="Input data from mp3"/>
      <sheetName val="Sheet3"/>
    </sheetNames>
    <sheetDataSet>
      <sheetData sheetId="0">
        <row r="8">
          <cell r="F8">
            <v>20.9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topLeftCell="A19" zoomScaleNormal="100" workbookViewId="0">
      <selection activeCell="M68" sqref="M68"/>
    </sheetView>
  </sheetViews>
  <sheetFormatPr defaultRowHeight="15" x14ac:dyDescent="0.25"/>
  <cols>
    <col min="1" max="1" width="5.140625" customWidth="1"/>
    <col min="2" max="2" width="20.28515625" customWidth="1"/>
    <col min="3" max="3" width="11.42578125" customWidth="1"/>
    <col min="4" max="4" width="12.28515625" customWidth="1"/>
    <col min="5" max="5" width="19.28515625" customWidth="1"/>
    <col min="7" max="7" width="5.7109375" customWidth="1"/>
    <col min="8" max="9" width="4.28515625" customWidth="1"/>
    <col min="10" max="10" width="21.140625" bestFit="1" customWidth="1"/>
    <col min="12" max="12" width="13.7109375" bestFit="1" customWidth="1"/>
    <col min="13" max="13" width="27.5703125" bestFit="1" customWidth="1"/>
    <col min="16" max="16" width="12.7109375" customWidth="1"/>
    <col min="17" max="17" width="12.28515625" customWidth="1"/>
  </cols>
  <sheetData>
    <row r="1" spans="2:17" ht="15.6" x14ac:dyDescent="0.3">
      <c r="B1" s="7" t="s">
        <v>8</v>
      </c>
      <c r="E1" s="6" t="s">
        <v>9</v>
      </c>
    </row>
    <row r="2" spans="2:17" ht="14.45" x14ac:dyDescent="0.3">
      <c r="B2" t="s">
        <v>7</v>
      </c>
      <c r="C2" t="s">
        <v>58</v>
      </c>
      <c r="E2" s="3"/>
      <c r="M2">
        <f>4270.84-3897.5</f>
        <v>373.34000000000015</v>
      </c>
    </row>
    <row r="3" spans="2:17" ht="14.45" x14ac:dyDescent="0.3">
      <c r="C3" t="s">
        <v>48</v>
      </c>
    </row>
    <row r="4" spans="2:17" ht="14.45" x14ac:dyDescent="0.3">
      <c r="B4" s="12" t="s">
        <v>10</v>
      </c>
      <c r="C4" s="54" t="s">
        <v>57</v>
      </c>
      <c r="D4" s="54"/>
      <c r="E4" s="12"/>
      <c r="F4" s="12"/>
      <c r="G4" s="12"/>
    </row>
    <row r="5" spans="2:17" ht="14.45" x14ac:dyDescent="0.3">
      <c r="B5" s="12"/>
      <c r="C5" s="22"/>
      <c r="D5" s="12"/>
      <c r="E5" s="12"/>
      <c r="F5" s="12"/>
      <c r="G5" s="12"/>
    </row>
    <row r="6" spans="2:17" ht="14.45" x14ac:dyDescent="0.3">
      <c r="B6" s="26" t="s">
        <v>12</v>
      </c>
      <c r="C6" s="21">
        <v>347.01</v>
      </c>
      <c r="D6" s="11" t="s">
        <v>11</v>
      </c>
      <c r="E6" s="26" t="s">
        <v>49</v>
      </c>
      <c r="F6" s="34"/>
      <c r="G6" s="11"/>
      <c r="J6" s="28" t="s">
        <v>22</v>
      </c>
      <c r="K6" s="29"/>
      <c r="L6" s="29"/>
      <c r="M6" s="29"/>
      <c r="N6" s="29"/>
      <c r="O6" s="41" t="s">
        <v>51</v>
      </c>
      <c r="P6" s="41"/>
      <c r="Q6" s="41"/>
    </row>
    <row r="7" spans="2:17" ht="14.45" x14ac:dyDescent="0.3">
      <c r="B7" s="18" t="s">
        <v>12</v>
      </c>
      <c r="C7" s="12">
        <f>C6-F6</f>
        <v>347.01</v>
      </c>
      <c r="D7" s="13" t="s">
        <v>11</v>
      </c>
      <c r="E7" s="20" t="s">
        <v>50</v>
      </c>
      <c r="F7" s="14">
        <v>100</v>
      </c>
      <c r="G7" s="13" t="s">
        <v>14</v>
      </c>
      <c r="J7" s="30" t="s">
        <v>23</v>
      </c>
      <c r="K7" s="30" t="s">
        <v>24</v>
      </c>
      <c r="L7" s="30" t="s">
        <v>25</v>
      </c>
      <c r="M7" s="29"/>
      <c r="N7" s="29"/>
      <c r="O7" s="42">
        <v>41.33</v>
      </c>
      <c r="P7" s="43"/>
      <c r="Q7" s="44">
        <f>(O8-O9)/(O9-O7)</f>
        <v>2.168615984405459E-2</v>
      </c>
    </row>
    <row r="8" spans="2:17" ht="16.149999999999999" x14ac:dyDescent="0.3">
      <c r="B8" s="18" t="s">
        <v>19</v>
      </c>
      <c r="C8" s="15">
        <f>(F7*F7*F8/1000)</f>
        <v>225</v>
      </c>
      <c r="D8" s="13" t="s">
        <v>20</v>
      </c>
      <c r="E8" s="18" t="s">
        <v>15</v>
      </c>
      <c r="F8" s="14">
        <v>22.5</v>
      </c>
      <c r="G8" s="13" t="s">
        <v>14</v>
      </c>
      <c r="J8" s="30"/>
      <c r="K8" s="30" t="s">
        <v>14</v>
      </c>
      <c r="L8" s="30" t="s">
        <v>34</v>
      </c>
      <c r="M8" s="29"/>
      <c r="N8" s="29"/>
      <c r="O8" s="45">
        <v>83.26</v>
      </c>
      <c r="P8" s="46"/>
      <c r="Q8" s="47"/>
    </row>
    <row r="9" spans="2:17" ht="16.149999999999999" x14ac:dyDescent="0.3">
      <c r="B9" s="23" t="s">
        <v>13</v>
      </c>
      <c r="C9" s="24">
        <f>C7/C8</f>
        <v>1.5422666666666667</v>
      </c>
      <c r="D9" s="25" t="s">
        <v>21</v>
      </c>
      <c r="E9" s="19"/>
      <c r="F9" s="16"/>
      <c r="G9" s="17"/>
      <c r="J9" s="30" t="s">
        <v>33</v>
      </c>
      <c r="K9" s="30">
        <v>100</v>
      </c>
      <c r="L9" s="30">
        <f>(K9*K9)/1000000</f>
        <v>0.01</v>
      </c>
      <c r="M9" s="29"/>
      <c r="N9" s="29"/>
      <c r="O9" s="48">
        <v>82.37</v>
      </c>
      <c r="P9" s="49"/>
      <c r="Q9" s="50"/>
    </row>
    <row r="10" spans="2:17" ht="14.45" x14ac:dyDescent="0.3">
      <c r="J10" s="30" t="s">
        <v>26</v>
      </c>
      <c r="K10" s="30">
        <v>63</v>
      </c>
      <c r="L10" s="31">
        <f>0.25*3.14*(K10*K10)/1000000</f>
        <v>3.1156650000000001E-3</v>
      </c>
      <c r="M10" s="29"/>
      <c r="N10" s="29"/>
      <c r="O10" s="41"/>
      <c r="P10" s="41"/>
      <c r="Q10" s="41"/>
    </row>
    <row r="11" spans="2:17" ht="14.45" x14ac:dyDescent="0.3">
      <c r="B11" s="6" t="s">
        <v>16</v>
      </c>
      <c r="E11" s="6" t="s">
        <v>54</v>
      </c>
      <c r="J11" s="29"/>
      <c r="K11" s="29"/>
      <c r="L11" s="29"/>
      <c r="M11" s="29"/>
      <c r="N11" s="29"/>
      <c r="O11" s="41" t="s">
        <v>52</v>
      </c>
      <c r="P11" s="41"/>
      <c r="Q11" s="51" t="s">
        <v>53</v>
      </c>
    </row>
    <row r="12" spans="2:17" ht="14.45" x14ac:dyDescent="0.3">
      <c r="B12" s="8" t="s">
        <v>47</v>
      </c>
      <c r="C12" s="9">
        <v>0.02</v>
      </c>
      <c r="D12" t="s">
        <v>17</v>
      </c>
      <c r="E12" t="s">
        <v>55</v>
      </c>
      <c r="F12" s="9">
        <v>4</v>
      </c>
      <c r="J12" s="30" t="s">
        <v>38</v>
      </c>
      <c r="K12" s="30" t="s">
        <v>39</v>
      </c>
      <c r="L12" s="30" t="s">
        <v>40</v>
      </c>
      <c r="M12" s="29"/>
      <c r="N12" s="29"/>
      <c r="O12" s="52"/>
      <c r="P12" s="43"/>
      <c r="Q12" s="44">
        <f>ATAN(O13)/PI()*180</f>
        <v>34.516303544743806</v>
      </c>
    </row>
    <row r="13" spans="2:17" x14ac:dyDescent="0.25">
      <c r="B13" s="8" t="s">
        <v>18</v>
      </c>
      <c r="C13" s="9">
        <v>0.02</v>
      </c>
      <c r="D13" t="s">
        <v>17</v>
      </c>
      <c r="E13" t="s">
        <v>56</v>
      </c>
      <c r="F13" s="9">
        <v>34</v>
      </c>
      <c r="J13" s="29">
        <v>0</v>
      </c>
      <c r="K13" s="29">
        <f>J13*9.81</f>
        <v>0</v>
      </c>
      <c r="L13" s="29">
        <f>(K13/L$9)/1000</f>
        <v>0</v>
      </c>
      <c r="M13" s="29" t="s">
        <v>27</v>
      </c>
      <c r="N13" s="29"/>
      <c r="O13" s="45">
        <v>0.68769999999999998</v>
      </c>
      <c r="P13" s="46"/>
      <c r="Q13" s="47"/>
    </row>
    <row r="14" spans="2:17" ht="14.45" x14ac:dyDescent="0.3">
      <c r="J14" s="29">
        <v>1.4810000000000001</v>
      </c>
      <c r="K14" s="29">
        <f>J14*9.81</f>
        <v>14.528610000000002</v>
      </c>
      <c r="L14" s="29">
        <f>(K14/L$9)/1000</f>
        <v>1.4528610000000002</v>
      </c>
      <c r="M14" s="29" t="s">
        <v>28</v>
      </c>
      <c r="N14" s="29"/>
      <c r="O14" s="53"/>
      <c r="P14" s="49"/>
      <c r="Q14" s="50"/>
    </row>
    <row r="15" spans="2:17" ht="14.45" x14ac:dyDescent="0.3">
      <c r="B15" s="6" t="s">
        <v>42</v>
      </c>
      <c r="J15" s="29">
        <v>4.5</v>
      </c>
      <c r="K15" s="29">
        <f>J15*9.81</f>
        <v>44.145000000000003</v>
      </c>
      <c r="L15" s="29">
        <f>(K15/L$9)/1000</f>
        <v>4.4145000000000003</v>
      </c>
      <c r="M15" s="29" t="s">
        <v>29</v>
      </c>
      <c r="N15" s="29"/>
      <c r="O15" s="29"/>
    </row>
    <row r="16" spans="2:17" ht="28.9" x14ac:dyDescent="0.3">
      <c r="B16" s="37" t="s">
        <v>46</v>
      </c>
      <c r="C16" s="37" t="s">
        <v>43</v>
      </c>
      <c r="D16" s="37" t="s">
        <v>44</v>
      </c>
      <c r="E16" s="27" t="s">
        <v>45</v>
      </c>
      <c r="J16" s="32"/>
      <c r="K16" s="32">
        <f>SUM(K13:K15)</f>
        <v>58.673610000000004</v>
      </c>
      <c r="L16" s="32">
        <f>(K16/$L$9)/1000</f>
        <v>5.8673609999999998</v>
      </c>
      <c r="M16" s="35" t="s">
        <v>36</v>
      </c>
      <c r="N16" s="29"/>
      <c r="O16" s="29"/>
    </row>
    <row r="17" spans="2:15" ht="17.25" customHeight="1" x14ac:dyDescent="0.3">
      <c r="B17" s="40">
        <v>2</v>
      </c>
      <c r="C17" s="36">
        <f>L21</f>
        <v>26.036721</v>
      </c>
      <c r="D17" s="38">
        <v>226.6</v>
      </c>
      <c r="E17" s="39">
        <f>D17/$L$9/1000</f>
        <v>22.66</v>
      </c>
      <c r="F17" s="27"/>
      <c r="J17" s="29" t="s">
        <v>35</v>
      </c>
      <c r="K17" s="29"/>
      <c r="L17" s="29"/>
      <c r="M17" s="29"/>
      <c r="N17" s="29"/>
      <c r="O17" s="29"/>
    </row>
    <row r="18" spans="2:15" ht="14.45" x14ac:dyDescent="0.3">
      <c r="B18" s="40">
        <v>4</v>
      </c>
      <c r="C18" s="36">
        <f>L26</f>
        <v>46.206081000000005</v>
      </c>
      <c r="D18" s="38">
        <v>365.4</v>
      </c>
      <c r="E18" s="39">
        <f t="shared" ref="E18:E19" si="0">D18/$L$9/1000</f>
        <v>36.54</v>
      </c>
      <c r="F18" s="27"/>
      <c r="J18" s="30" t="s">
        <v>38</v>
      </c>
      <c r="K18" s="30" t="s">
        <v>39</v>
      </c>
      <c r="L18" s="30" t="s">
        <v>40</v>
      </c>
      <c r="M18" s="29"/>
      <c r="N18" s="29"/>
      <c r="O18" s="29"/>
    </row>
    <row r="19" spans="2:15" ht="14.45" x14ac:dyDescent="0.3">
      <c r="B19" s="40">
        <v>6</v>
      </c>
      <c r="C19" s="36">
        <f>L31</f>
        <v>66.375440999999995</v>
      </c>
      <c r="D19" s="38">
        <v>504</v>
      </c>
      <c r="E19" s="39">
        <f t="shared" si="0"/>
        <v>50.4</v>
      </c>
      <c r="F19" s="27"/>
      <c r="J19" s="33">
        <v>0</v>
      </c>
      <c r="K19" s="29">
        <f>J19*9.81</f>
        <v>0</v>
      </c>
      <c r="L19" s="29">
        <f>(K19/L$9)/1000</f>
        <v>0</v>
      </c>
      <c r="M19" s="33" t="s">
        <v>30</v>
      </c>
      <c r="N19" s="29"/>
      <c r="O19" s="29"/>
    </row>
    <row r="20" spans="2:15" ht="14.45" x14ac:dyDescent="0.3">
      <c r="J20" s="33">
        <f>B17</f>
        <v>2</v>
      </c>
      <c r="K20" s="29">
        <f>J20*9.81*10.28</f>
        <v>201.6936</v>
      </c>
      <c r="L20" s="29">
        <f>(K20/L$9)/1000</f>
        <v>20.169360000000001</v>
      </c>
      <c r="M20" s="33" t="s">
        <v>31</v>
      </c>
      <c r="N20" s="29"/>
      <c r="O20" s="29"/>
    </row>
    <row r="21" spans="2:15" ht="14.45" x14ac:dyDescent="0.3">
      <c r="J21" s="10"/>
      <c r="K21" s="10">
        <f>$K$16+K19+K20</f>
        <v>260.36721</v>
      </c>
      <c r="L21" s="10">
        <f>$L$16+L19+L20</f>
        <v>26.036721</v>
      </c>
      <c r="M21" s="34" t="s">
        <v>32</v>
      </c>
      <c r="N21" s="29"/>
      <c r="O21" s="29"/>
    </row>
    <row r="22" spans="2:15" ht="14.45" x14ac:dyDescent="0.3">
      <c r="J22" s="29" t="s">
        <v>37</v>
      </c>
      <c r="K22" s="29"/>
      <c r="L22" s="29"/>
      <c r="M22" s="29"/>
    </row>
    <row r="23" spans="2:15" ht="14.45" x14ac:dyDescent="0.3">
      <c r="J23" s="30" t="s">
        <v>38</v>
      </c>
      <c r="K23" s="30" t="s">
        <v>39</v>
      </c>
      <c r="L23" s="30" t="s">
        <v>40</v>
      </c>
      <c r="M23" s="29"/>
      <c r="N23" s="29"/>
      <c r="O23" s="29"/>
    </row>
    <row r="24" spans="2:15" x14ac:dyDescent="0.25">
      <c r="J24" s="33">
        <v>0</v>
      </c>
      <c r="K24" s="29">
        <f>J24*9.81</f>
        <v>0</v>
      </c>
      <c r="L24" s="29">
        <f>(K24/L$9)/1000</f>
        <v>0</v>
      </c>
      <c r="M24" s="33" t="s">
        <v>30</v>
      </c>
      <c r="N24" s="29"/>
      <c r="O24" s="29"/>
    </row>
    <row r="25" spans="2:15" x14ac:dyDescent="0.25">
      <c r="J25" s="33">
        <f>B18</f>
        <v>4</v>
      </c>
      <c r="K25" s="29">
        <f>J25*9.81*10.28</f>
        <v>403.38720000000001</v>
      </c>
      <c r="L25" s="29">
        <f>(K25/L$9)/1000</f>
        <v>40.338720000000002</v>
      </c>
      <c r="M25" s="33" t="s">
        <v>31</v>
      </c>
      <c r="N25" s="29"/>
      <c r="O25" s="29"/>
    </row>
    <row r="26" spans="2:15" x14ac:dyDescent="0.25">
      <c r="J26" s="10"/>
      <c r="K26" s="10">
        <f>$K$16+K24+K25</f>
        <v>462.06081</v>
      </c>
      <c r="L26" s="10">
        <f>$L$16+L24+L25</f>
        <v>46.206081000000005</v>
      </c>
      <c r="M26" s="34" t="s">
        <v>32</v>
      </c>
      <c r="N26" s="29"/>
      <c r="O26" s="29"/>
    </row>
    <row r="27" spans="2:15" x14ac:dyDescent="0.25">
      <c r="J27" s="29" t="s">
        <v>41</v>
      </c>
      <c r="K27" s="29"/>
      <c r="L27" s="29"/>
      <c r="M27" s="29"/>
      <c r="N27" s="29"/>
      <c r="O27" s="29"/>
    </row>
    <row r="28" spans="2:15" x14ac:dyDescent="0.25">
      <c r="J28" s="30" t="s">
        <v>38</v>
      </c>
      <c r="K28" s="30" t="s">
        <v>39</v>
      </c>
      <c r="L28" s="30" t="s">
        <v>40</v>
      </c>
      <c r="M28" s="29"/>
      <c r="N28" s="29"/>
      <c r="O28" s="29"/>
    </row>
    <row r="29" spans="2:15" x14ac:dyDescent="0.25">
      <c r="J29" s="33">
        <v>0</v>
      </c>
      <c r="K29" s="29">
        <f>J29*9.81</f>
        <v>0</v>
      </c>
      <c r="L29" s="29">
        <f>(K29/L$9)/1000</f>
        <v>0</v>
      </c>
      <c r="M29" s="33" t="s">
        <v>30</v>
      </c>
    </row>
    <row r="30" spans="2:15" x14ac:dyDescent="0.25">
      <c r="J30" s="33">
        <f>B19</f>
        <v>6</v>
      </c>
      <c r="K30" s="29">
        <f>J30*9.81*10.28</f>
        <v>605.08079999999995</v>
      </c>
      <c r="L30" s="29">
        <f>(K30/L$9)/1000</f>
        <v>60.508079999999993</v>
      </c>
      <c r="M30" s="33" t="s">
        <v>31</v>
      </c>
    </row>
    <row r="31" spans="2:15" x14ac:dyDescent="0.25">
      <c r="J31" s="10"/>
      <c r="K31" s="10">
        <f>$K$16+K29+K30</f>
        <v>663.75441000000001</v>
      </c>
      <c r="L31" s="10">
        <f>$L$16+L29+L30</f>
        <v>66.375440999999995</v>
      </c>
      <c r="M31" s="34" t="s">
        <v>32</v>
      </c>
    </row>
  </sheetData>
  <mergeCells count="1">
    <mergeCell ref="C4:D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2"/>
  <sheetViews>
    <sheetView tabSelected="1" workbookViewId="0">
      <selection activeCell="U5" sqref="U5"/>
    </sheetView>
  </sheetViews>
  <sheetFormatPr defaultRowHeight="15" x14ac:dyDescent="0.25"/>
  <cols>
    <col min="2" max="2" width="12.140625" customWidth="1"/>
    <col min="4" max="4" width="8.140625" customWidth="1"/>
    <col min="5" max="5" width="10.5703125" customWidth="1"/>
    <col min="8" max="8" width="10.28515625" customWidth="1"/>
    <col min="9" max="9" width="10.42578125" customWidth="1"/>
    <col min="11" max="11" width="13.140625" bestFit="1" customWidth="1"/>
    <col min="12" max="12" width="26.140625" bestFit="1" customWidth="1"/>
    <col min="13" max="13" width="13.5703125" bestFit="1" customWidth="1"/>
    <col min="14" max="14" width="19.7109375" bestFit="1" customWidth="1"/>
    <col min="15" max="15" width="19.140625" bestFit="1" customWidth="1"/>
    <col min="16" max="16" width="12.7109375" bestFit="1" customWidth="1"/>
    <col min="255" max="255" width="12.140625" customWidth="1"/>
    <col min="257" max="257" width="7.7109375" customWidth="1"/>
    <col min="258" max="258" width="10.5703125" customWidth="1"/>
    <col min="259" max="259" width="7.85546875" customWidth="1"/>
    <col min="511" max="511" width="12.140625" customWidth="1"/>
    <col min="513" max="513" width="7.7109375" customWidth="1"/>
    <col min="514" max="514" width="10.5703125" customWidth="1"/>
    <col min="515" max="515" width="7.85546875" customWidth="1"/>
    <col min="767" max="767" width="12.140625" customWidth="1"/>
    <col min="769" max="769" width="7.7109375" customWidth="1"/>
    <col min="770" max="770" width="10.5703125" customWidth="1"/>
    <col min="771" max="771" width="7.85546875" customWidth="1"/>
    <col min="1023" max="1023" width="12.140625" customWidth="1"/>
    <col min="1025" max="1025" width="7.7109375" customWidth="1"/>
    <col min="1026" max="1026" width="10.5703125" customWidth="1"/>
    <col min="1027" max="1027" width="7.85546875" customWidth="1"/>
    <col min="1279" max="1279" width="12.140625" customWidth="1"/>
    <col min="1281" max="1281" width="7.7109375" customWidth="1"/>
    <col min="1282" max="1282" width="10.5703125" customWidth="1"/>
    <col min="1283" max="1283" width="7.85546875" customWidth="1"/>
    <col min="1535" max="1535" width="12.140625" customWidth="1"/>
    <col min="1537" max="1537" width="7.7109375" customWidth="1"/>
    <col min="1538" max="1538" width="10.5703125" customWidth="1"/>
    <col min="1539" max="1539" width="7.85546875" customWidth="1"/>
    <col min="1791" max="1791" width="12.140625" customWidth="1"/>
    <col min="1793" max="1793" width="7.7109375" customWidth="1"/>
    <col min="1794" max="1794" width="10.5703125" customWidth="1"/>
    <col min="1795" max="1795" width="7.85546875" customWidth="1"/>
    <col min="2047" max="2047" width="12.140625" customWidth="1"/>
    <col min="2049" max="2049" width="7.7109375" customWidth="1"/>
    <col min="2050" max="2050" width="10.5703125" customWidth="1"/>
    <col min="2051" max="2051" width="7.85546875" customWidth="1"/>
    <col min="2303" max="2303" width="12.140625" customWidth="1"/>
    <col min="2305" max="2305" width="7.7109375" customWidth="1"/>
    <col min="2306" max="2306" width="10.5703125" customWidth="1"/>
    <col min="2307" max="2307" width="7.85546875" customWidth="1"/>
    <col min="2559" max="2559" width="12.140625" customWidth="1"/>
    <col min="2561" max="2561" width="7.7109375" customWidth="1"/>
    <col min="2562" max="2562" width="10.5703125" customWidth="1"/>
    <col min="2563" max="2563" width="7.85546875" customWidth="1"/>
    <col min="2815" max="2815" width="12.140625" customWidth="1"/>
    <col min="2817" max="2817" width="7.7109375" customWidth="1"/>
    <col min="2818" max="2818" width="10.5703125" customWidth="1"/>
    <col min="2819" max="2819" width="7.85546875" customWidth="1"/>
    <col min="3071" max="3071" width="12.140625" customWidth="1"/>
    <col min="3073" max="3073" width="7.7109375" customWidth="1"/>
    <col min="3074" max="3074" width="10.5703125" customWidth="1"/>
    <col min="3075" max="3075" width="7.85546875" customWidth="1"/>
    <col min="3327" max="3327" width="12.140625" customWidth="1"/>
    <col min="3329" max="3329" width="7.7109375" customWidth="1"/>
    <col min="3330" max="3330" width="10.5703125" customWidth="1"/>
    <col min="3331" max="3331" width="7.85546875" customWidth="1"/>
    <col min="3583" max="3583" width="12.140625" customWidth="1"/>
    <col min="3585" max="3585" width="7.7109375" customWidth="1"/>
    <col min="3586" max="3586" width="10.5703125" customWidth="1"/>
    <col min="3587" max="3587" width="7.85546875" customWidth="1"/>
    <col min="3839" max="3839" width="12.140625" customWidth="1"/>
    <col min="3841" max="3841" width="7.7109375" customWidth="1"/>
    <col min="3842" max="3842" width="10.5703125" customWidth="1"/>
    <col min="3843" max="3843" width="7.85546875" customWidth="1"/>
    <col min="4095" max="4095" width="12.140625" customWidth="1"/>
    <col min="4097" max="4097" width="7.7109375" customWidth="1"/>
    <col min="4098" max="4098" width="10.5703125" customWidth="1"/>
    <col min="4099" max="4099" width="7.85546875" customWidth="1"/>
    <col min="4351" max="4351" width="12.140625" customWidth="1"/>
    <col min="4353" max="4353" width="7.7109375" customWidth="1"/>
    <col min="4354" max="4354" width="10.5703125" customWidth="1"/>
    <col min="4355" max="4355" width="7.85546875" customWidth="1"/>
    <col min="4607" max="4607" width="12.140625" customWidth="1"/>
    <col min="4609" max="4609" width="7.7109375" customWidth="1"/>
    <col min="4610" max="4610" width="10.5703125" customWidth="1"/>
    <col min="4611" max="4611" width="7.85546875" customWidth="1"/>
    <col min="4863" max="4863" width="12.140625" customWidth="1"/>
    <col min="4865" max="4865" width="7.7109375" customWidth="1"/>
    <col min="4866" max="4866" width="10.5703125" customWidth="1"/>
    <col min="4867" max="4867" width="7.85546875" customWidth="1"/>
    <col min="5119" max="5119" width="12.140625" customWidth="1"/>
    <col min="5121" max="5121" width="7.7109375" customWidth="1"/>
    <col min="5122" max="5122" width="10.5703125" customWidth="1"/>
    <col min="5123" max="5123" width="7.85546875" customWidth="1"/>
    <col min="5375" max="5375" width="12.140625" customWidth="1"/>
    <col min="5377" max="5377" width="7.7109375" customWidth="1"/>
    <col min="5378" max="5378" width="10.5703125" customWidth="1"/>
    <col min="5379" max="5379" width="7.85546875" customWidth="1"/>
    <col min="5631" max="5631" width="12.140625" customWidth="1"/>
    <col min="5633" max="5633" width="7.7109375" customWidth="1"/>
    <col min="5634" max="5634" width="10.5703125" customWidth="1"/>
    <col min="5635" max="5635" width="7.85546875" customWidth="1"/>
    <col min="5887" max="5887" width="12.140625" customWidth="1"/>
    <col min="5889" max="5889" width="7.7109375" customWidth="1"/>
    <col min="5890" max="5890" width="10.5703125" customWidth="1"/>
    <col min="5891" max="5891" width="7.85546875" customWidth="1"/>
    <col min="6143" max="6143" width="12.140625" customWidth="1"/>
    <col min="6145" max="6145" width="7.7109375" customWidth="1"/>
    <col min="6146" max="6146" width="10.5703125" customWidth="1"/>
    <col min="6147" max="6147" width="7.85546875" customWidth="1"/>
    <col min="6399" max="6399" width="12.140625" customWidth="1"/>
    <col min="6401" max="6401" width="7.7109375" customWidth="1"/>
    <col min="6402" max="6402" width="10.5703125" customWidth="1"/>
    <col min="6403" max="6403" width="7.85546875" customWidth="1"/>
    <col min="6655" max="6655" width="12.140625" customWidth="1"/>
    <col min="6657" max="6657" width="7.7109375" customWidth="1"/>
    <col min="6658" max="6658" width="10.5703125" customWidth="1"/>
    <col min="6659" max="6659" width="7.85546875" customWidth="1"/>
    <col min="6911" max="6911" width="12.140625" customWidth="1"/>
    <col min="6913" max="6913" width="7.7109375" customWidth="1"/>
    <col min="6914" max="6914" width="10.5703125" customWidth="1"/>
    <col min="6915" max="6915" width="7.85546875" customWidth="1"/>
    <col min="7167" max="7167" width="12.140625" customWidth="1"/>
    <col min="7169" max="7169" width="7.7109375" customWidth="1"/>
    <col min="7170" max="7170" width="10.5703125" customWidth="1"/>
    <col min="7171" max="7171" width="7.85546875" customWidth="1"/>
    <col min="7423" max="7423" width="12.140625" customWidth="1"/>
    <col min="7425" max="7425" width="7.7109375" customWidth="1"/>
    <col min="7426" max="7426" width="10.5703125" customWidth="1"/>
    <col min="7427" max="7427" width="7.85546875" customWidth="1"/>
    <col min="7679" max="7679" width="12.140625" customWidth="1"/>
    <col min="7681" max="7681" width="7.7109375" customWidth="1"/>
    <col min="7682" max="7682" width="10.5703125" customWidth="1"/>
    <col min="7683" max="7683" width="7.85546875" customWidth="1"/>
    <col min="7935" max="7935" width="12.140625" customWidth="1"/>
    <col min="7937" max="7937" width="7.7109375" customWidth="1"/>
    <col min="7938" max="7938" width="10.5703125" customWidth="1"/>
    <col min="7939" max="7939" width="7.85546875" customWidth="1"/>
    <col min="8191" max="8191" width="12.140625" customWidth="1"/>
    <col min="8193" max="8193" width="7.7109375" customWidth="1"/>
    <col min="8194" max="8194" width="10.5703125" customWidth="1"/>
    <col min="8195" max="8195" width="7.85546875" customWidth="1"/>
    <col min="8447" max="8447" width="12.140625" customWidth="1"/>
    <col min="8449" max="8449" width="7.7109375" customWidth="1"/>
    <col min="8450" max="8450" width="10.5703125" customWidth="1"/>
    <col min="8451" max="8451" width="7.85546875" customWidth="1"/>
    <col min="8703" max="8703" width="12.140625" customWidth="1"/>
    <col min="8705" max="8705" width="7.7109375" customWidth="1"/>
    <col min="8706" max="8706" width="10.5703125" customWidth="1"/>
    <col min="8707" max="8707" width="7.85546875" customWidth="1"/>
    <col min="8959" max="8959" width="12.140625" customWidth="1"/>
    <col min="8961" max="8961" width="7.7109375" customWidth="1"/>
    <col min="8962" max="8962" width="10.5703125" customWidth="1"/>
    <col min="8963" max="8963" width="7.85546875" customWidth="1"/>
    <col min="9215" max="9215" width="12.140625" customWidth="1"/>
    <col min="9217" max="9217" width="7.7109375" customWidth="1"/>
    <col min="9218" max="9218" width="10.5703125" customWidth="1"/>
    <col min="9219" max="9219" width="7.85546875" customWidth="1"/>
    <col min="9471" max="9471" width="12.140625" customWidth="1"/>
    <col min="9473" max="9473" width="7.7109375" customWidth="1"/>
    <col min="9474" max="9474" width="10.5703125" customWidth="1"/>
    <col min="9475" max="9475" width="7.85546875" customWidth="1"/>
    <col min="9727" max="9727" width="12.140625" customWidth="1"/>
    <col min="9729" max="9729" width="7.7109375" customWidth="1"/>
    <col min="9730" max="9730" width="10.5703125" customWidth="1"/>
    <col min="9731" max="9731" width="7.85546875" customWidth="1"/>
    <col min="9983" max="9983" width="12.140625" customWidth="1"/>
    <col min="9985" max="9985" width="7.7109375" customWidth="1"/>
    <col min="9986" max="9986" width="10.5703125" customWidth="1"/>
    <col min="9987" max="9987" width="7.85546875" customWidth="1"/>
    <col min="10239" max="10239" width="12.140625" customWidth="1"/>
    <col min="10241" max="10241" width="7.7109375" customWidth="1"/>
    <col min="10242" max="10242" width="10.5703125" customWidth="1"/>
    <col min="10243" max="10243" width="7.85546875" customWidth="1"/>
    <col min="10495" max="10495" width="12.140625" customWidth="1"/>
    <col min="10497" max="10497" width="7.7109375" customWidth="1"/>
    <col min="10498" max="10498" width="10.5703125" customWidth="1"/>
    <col min="10499" max="10499" width="7.85546875" customWidth="1"/>
    <col min="10751" max="10751" width="12.140625" customWidth="1"/>
    <col min="10753" max="10753" width="7.7109375" customWidth="1"/>
    <col min="10754" max="10754" width="10.5703125" customWidth="1"/>
    <col min="10755" max="10755" width="7.85546875" customWidth="1"/>
    <col min="11007" max="11007" width="12.140625" customWidth="1"/>
    <col min="11009" max="11009" width="7.7109375" customWidth="1"/>
    <col min="11010" max="11010" width="10.5703125" customWidth="1"/>
    <col min="11011" max="11011" width="7.85546875" customWidth="1"/>
    <col min="11263" max="11263" width="12.140625" customWidth="1"/>
    <col min="11265" max="11265" width="7.7109375" customWidth="1"/>
    <col min="11266" max="11266" width="10.5703125" customWidth="1"/>
    <col min="11267" max="11267" width="7.85546875" customWidth="1"/>
    <col min="11519" max="11519" width="12.140625" customWidth="1"/>
    <col min="11521" max="11521" width="7.7109375" customWidth="1"/>
    <col min="11522" max="11522" width="10.5703125" customWidth="1"/>
    <col min="11523" max="11523" width="7.85546875" customWidth="1"/>
    <col min="11775" max="11775" width="12.140625" customWidth="1"/>
    <col min="11777" max="11777" width="7.7109375" customWidth="1"/>
    <col min="11778" max="11778" width="10.5703125" customWidth="1"/>
    <col min="11779" max="11779" width="7.85546875" customWidth="1"/>
    <col min="12031" max="12031" width="12.140625" customWidth="1"/>
    <col min="12033" max="12033" width="7.7109375" customWidth="1"/>
    <col min="12034" max="12034" width="10.5703125" customWidth="1"/>
    <col min="12035" max="12035" width="7.85546875" customWidth="1"/>
    <col min="12287" max="12287" width="12.140625" customWidth="1"/>
    <col min="12289" max="12289" width="7.7109375" customWidth="1"/>
    <col min="12290" max="12290" width="10.5703125" customWidth="1"/>
    <col min="12291" max="12291" width="7.85546875" customWidth="1"/>
    <col min="12543" max="12543" width="12.140625" customWidth="1"/>
    <col min="12545" max="12545" width="7.7109375" customWidth="1"/>
    <col min="12546" max="12546" width="10.5703125" customWidth="1"/>
    <col min="12547" max="12547" width="7.85546875" customWidth="1"/>
    <col min="12799" max="12799" width="12.140625" customWidth="1"/>
    <col min="12801" max="12801" width="7.7109375" customWidth="1"/>
    <col min="12802" max="12802" width="10.5703125" customWidth="1"/>
    <col min="12803" max="12803" width="7.85546875" customWidth="1"/>
    <col min="13055" max="13055" width="12.140625" customWidth="1"/>
    <col min="13057" max="13057" width="7.7109375" customWidth="1"/>
    <col min="13058" max="13058" width="10.5703125" customWidth="1"/>
    <col min="13059" max="13059" width="7.85546875" customWidth="1"/>
    <col min="13311" max="13311" width="12.140625" customWidth="1"/>
    <col min="13313" max="13313" width="7.7109375" customWidth="1"/>
    <col min="13314" max="13314" width="10.5703125" customWidth="1"/>
    <col min="13315" max="13315" width="7.85546875" customWidth="1"/>
    <col min="13567" max="13567" width="12.140625" customWidth="1"/>
    <col min="13569" max="13569" width="7.7109375" customWidth="1"/>
    <col min="13570" max="13570" width="10.5703125" customWidth="1"/>
    <col min="13571" max="13571" width="7.85546875" customWidth="1"/>
    <col min="13823" max="13823" width="12.140625" customWidth="1"/>
    <col min="13825" max="13825" width="7.7109375" customWidth="1"/>
    <col min="13826" max="13826" width="10.5703125" customWidth="1"/>
    <col min="13827" max="13827" width="7.85546875" customWidth="1"/>
    <col min="14079" max="14079" width="12.140625" customWidth="1"/>
    <col min="14081" max="14081" width="7.7109375" customWidth="1"/>
    <col min="14082" max="14082" width="10.5703125" customWidth="1"/>
    <col min="14083" max="14083" width="7.85546875" customWidth="1"/>
    <col min="14335" max="14335" width="12.140625" customWidth="1"/>
    <col min="14337" max="14337" width="7.7109375" customWidth="1"/>
    <col min="14338" max="14338" width="10.5703125" customWidth="1"/>
    <col min="14339" max="14339" width="7.85546875" customWidth="1"/>
    <col min="14591" max="14591" width="12.140625" customWidth="1"/>
    <col min="14593" max="14593" width="7.7109375" customWidth="1"/>
    <col min="14594" max="14594" width="10.5703125" customWidth="1"/>
    <col min="14595" max="14595" width="7.85546875" customWidth="1"/>
    <col min="14847" max="14847" width="12.140625" customWidth="1"/>
    <col min="14849" max="14849" width="7.7109375" customWidth="1"/>
    <col min="14850" max="14850" width="10.5703125" customWidth="1"/>
    <col min="14851" max="14851" width="7.85546875" customWidth="1"/>
    <col min="15103" max="15103" width="12.140625" customWidth="1"/>
    <col min="15105" max="15105" width="7.7109375" customWidth="1"/>
    <col min="15106" max="15106" width="10.5703125" customWidth="1"/>
    <col min="15107" max="15107" width="7.85546875" customWidth="1"/>
    <col min="15359" max="15359" width="12.140625" customWidth="1"/>
    <col min="15361" max="15361" width="7.7109375" customWidth="1"/>
    <col min="15362" max="15362" width="10.5703125" customWidth="1"/>
    <col min="15363" max="15363" width="7.85546875" customWidth="1"/>
    <col min="15615" max="15615" width="12.140625" customWidth="1"/>
    <col min="15617" max="15617" width="7.7109375" customWidth="1"/>
    <col min="15618" max="15618" width="10.5703125" customWidth="1"/>
    <col min="15619" max="15619" width="7.85546875" customWidth="1"/>
    <col min="15871" max="15871" width="12.140625" customWidth="1"/>
    <col min="15873" max="15873" width="7.7109375" customWidth="1"/>
    <col min="15874" max="15874" width="10.5703125" customWidth="1"/>
    <col min="15875" max="15875" width="7.85546875" customWidth="1"/>
    <col min="16127" max="16127" width="12.140625" customWidth="1"/>
    <col min="16129" max="16129" width="7.7109375" customWidth="1"/>
    <col min="16130" max="16130" width="10.5703125" customWidth="1"/>
    <col min="16131" max="16131" width="7.85546875" customWidth="1"/>
  </cols>
  <sheetData>
    <row r="1" spans="1:19" s="1" customFormat="1" ht="35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H1" s="4" t="s">
        <v>5</v>
      </c>
      <c r="I1" s="5" t="s">
        <v>6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Q1" s="1" t="s">
        <v>59</v>
      </c>
      <c r="R1" s="1" t="s">
        <v>60</v>
      </c>
      <c r="S1" s="1" t="s">
        <v>61</v>
      </c>
    </row>
    <row r="2" spans="1:19" x14ac:dyDescent="0.25">
      <c r="A2" s="2">
        <v>0</v>
      </c>
      <c r="B2" s="2">
        <v>0</v>
      </c>
      <c r="C2" s="2">
        <v>-1.6E-2</v>
      </c>
      <c r="D2" s="2">
        <v>-9.0999999999999998E-2</v>
      </c>
      <c r="E2" s="2">
        <v>54.246319999999997</v>
      </c>
      <c r="H2">
        <f>C2-C$2</f>
        <v>0</v>
      </c>
      <c r="I2">
        <f>D2-$D$2</f>
        <v>0</v>
      </c>
      <c r="K2">
        <f>I2/'[1]Shear box'!$F$8</f>
        <v>0</v>
      </c>
      <c r="L2">
        <f>(100*100*20.9)/1000</f>
        <v>209</v>
      </c>
      <c r="M2">
        <f>(100*100*(20.9-I2))/1000</f>
        <v>209</v>
      </c>
      <c r="N2">
        <f>(1-M2/L2)*100</f>
        <v>0</v>
      </c>
      <c r="O2">
        <f>H2/100*100</f>
        <v>0</v>
      </c>
      <c r="Q2">
        <f>H235-H65</f>
        <v>1.8370000000000002</v>
      </c>
      <c r="R2">
        <f>(K65-K235)*100</f>
        <v>-0.8277511961722489</v>
      </c>
      <c r="S2">
        <f>ATAN((I200-I100)/(H200-H100))/PI()*180</f>
        <v>5.7053934116301637</v>
      </c>
    </row>
    <row r="3" spans="1:19" x14ac:dyDescent="0.25">
      <c r="A3" s="2">
        <v>1</v>
      </c>
      <c r="B3" s="2">
        <v>0.26800000000000002</v>
      </c>
      <c r="C3" s="2">
        <v>-1.6E-2</v>
      </c>
      <c r="D3" s="2">
        <v>-9.0999999999999998E-2</v>
      </c>
      <c r="E3" s="2">
        <v>54.246319999999997</v>
      </c>
      <c r="H3">
        <f t="shared" ref="H3:H66" si="0">C3-C$2</f>
        <v>0</v>
      </c>
      <c r="I3">
        <f t="shared" ref="I3:I66" si="1">D3-$D$2</f>
        <v>0</v>
      </c>
      <c r="K3">
        <f>I3/'[1]Shear box'!$F$8</f>
        <v>0</v>
      </c>
      <c r="L3">
        <f t="shared" ref="L3:L66" si="2">(100*100*20.9)/1000</f>
        <v>209</v>
      </c>
      <c r="M3">
        <f t="shared" ref="M3:M66" si="3">(100*100*(20.9-I3))/1000</f>
        <v>209</v>
      </c>
      <c r="N3">
        <f t="shared" ref="N3:N66" si="4">(1-M3/L3)*100</f>
        <v>0</v>
      </c>
      <c r="O3">
        <f t="shared" ref="O3:O66" si="5">H3/100*100</f>
        <v>0</v>
      </c>
      <c r="Q3">
        <f t="shared" ref="Q3:Q4" si="6">H236-H66</f>
        <v>1.8360000000000001</v>
      </c>
      <c r="R3">
        <f>(K65-K393)*100</f>
        <v>-0.77511961722488032</v>
      </c>
      <c r="S3">
        <f>ATAN((I360-I100)/(H360-H100))/PI()*180</f>
        <v>2.5986946552031673</v>
      </c>
    </row>
    <row r="4" spans="1:19" x14ac:dyDescent="0.25">
      <c r="A4" s="2">
        <v>2</v>
      </c>
      <c r="B4" s="2">
        <v>1.268</v>
      </c>
      <c r="C4" s="2">
        <v>-1.6E-2</v>
      </c>
      <c r="D4" s="2">
        <v>-9.0999999999999998E-2</v>
      </c>
      <c r="E4" s="2">
        <v>54.246319999999997</v>
      </c>
      <c r="H4">
        <f t="shared" si="0"/>
        <v>0</v>
      </c>
      <c r="I4">
        <f t="shared" si="1"/>
        <v>0</v>
      </c>
      <c r="K4">
        <f>I4/'[1]Shear box'!$F$8</f>
        <v>0</v>
      </c>
      <c r="L4">
        <f t="shared" si="2"/>
        <v>209</v>
      </c>
      <c r="M4">
        <f t="shared" si="3"/>
        <v>209</v>
      </c>
      <c r="N4">
        <f t="shared" si="4"/>
        <v>0</v>
      </c>
      <c r="O4">
        <f t="shared" si="5"/>
        <v>0</v>
      </c>
      <c r="Q4">
        <f t="shared" si="6"/>
        <v>1.8370000000000002</v>
      </c>
      <c r="R4">
        <f>(K65-K536)*100</f>
        <v>-0.67464114832535882</v>
      </c>
      <c r="S4">
        <f>ATAN((I502-I100)/(H502-H100))/PI()*180</f>
        <v>1.6274413027962715</v>
      </c>
    </row>
    <row r="5" spans="1:19" x14ac:dyDescent="0.25">
      <c r="A5" s="2">
        <v>3</v>
      </c>
      <c r="B5" s="2">
        <v>2.2679999999999998</v>
      </c>
      <c r="C5" s="2">
        <v>-1.6E-2</v>
      </c>
      <c r="D5" s="2">
        <v>-9.0999999999999998E-2</v>
      </c>
      <c r="E5" s="2">
        <v>54.246319999999997</v>
      </c>
      <c r="H5">
        <f t="shared" si="0"/>
        <v>0</v>
      </c>
      <c r="I5">
        <f t="shared" si="1"/>
        <v>0</v>
      </c>
      <c r="K5">
        <f>I5/'[1]Shear box'!$F$8</f>
        <v>0</v>
      </c>
      <c r="L5">
        <f t="shared" si="2"/>
        <v>209</v>
      </c>
      <c r="M5">
        <f t="shared" si="3"/>
        <v>209</v>
      </c>
      <c r="N5">
        <f t="shared" si="4"/>
        <v>0</v>
      </c>
      <c r="O5">
        <f t="shared" si="5"/>
        <v>0</v>
      </c>
    </row>
    <row r="6" spans="1:19" x14ac:dyDescent="0.25">
      <c r="A6" s="2">
        <v>4</v>
      </c>
      <c r="B6" s="2">
        <v>3.2679999999999998</v>
      </c>
      <c r="C6" s="2">
        <v>-1.6E-2</v>
      </c>
      <c r="D6" s="2">
        <v>-9.0999999999999998E-2</v>
      </c>
      <c r="E6" s="2">
        <v>54.246319999999997</v>
      </c>
      <c r="H6">
        <f t="shared" si="0"/>
        <v>0</v>
      </c>
      <c r="I6">
        <f t="shared" si="1"/>
        <v>0</v>
      </c>
      <c r="K6">
        <f>I6/'[1]Shear box'!$F$8</f>
        <v>0</v>
      </c>
      <c r="L6">
        <f t="shared" si="2"/>
        <v>209</v>
      </c>
      <c r="M6">
        <f t="shared" si="3"/>
        <v>209</v>
      </c>
      <c r="N6">
        <f t="shared" si="4"/>
        <v>0</v>
      </c>
      <c r="O6">
        <f t="shared" si="5"/>
        <v>0</v>
      </c>
    </row>
    <row r="7" spans="1:19" x14ac:dyDescent="0.25">
      <c r="A7" s="2">
        <v>5</v>
      </c>
      <c r="B7" s="2">
        <v>4.2679999999999998</v>
      </c>
      <c r="C7" s="2">
        <v>-1.6E-2</v>
      </c>
      <c r="D7" s="2">
        <v>-9.0999999999999998E-2</v>
      </c>
      <c r="E7" s="2">
        <v>54.246319999999997</v>
      </c>
      <c r="H7">
        <f t="shared" si="0"/>
        <v>0</v>
      </c>
      <c r="I7">
        <f t="shared" si="1"/>
        <v>0</v>
      </c>
      <c r="K7">
        <f>I7/'[1]Shear box'!$F$8</f>
        <v>0</v>
      </c>
      <c r="L7">
        <f t="shared" si="2"/>
        <v>209</v>
      </c>
      <c r="M7">
        <f t="shared" si="3"/>
        <v>209</v>
      </c>
      <c r="N7">
        <f t="shared" si="4"/>
        <v>0</v>
      </c>
      <c r="O7">
        <f t="shared" si="5"/>
        <v>0</v>
      </c>
    </row>
    <row r="8" spans="1:19" x14ac:dyDescent="0.25">
      <c r="A8" s="2">
        <v>6</v>
      </c>
      <c r="B8" s="2">
        <v>5.2679999999999998</v>
      </c>
      <c r="C8" s="2">
        <v>-1.6E-2</v>
      </c>
      <c r="D8" s="2">
        <v>-9.1999999999999998E-2</v>
      </c>
      <c r="E8" s="2">
        <v>54.246319999999997</v>
      </c>
      <c r="H8">
        <f t="shared" si="0"/>
        <v>0</v>
      </c>
      <c r="I8">
        <f t="shared" si="1"/>
        <v>-1.0000000000000009E-3</v>
      </c>
      <c r="K8">
        <f>I8/'[1]Shear box'!$F$8</f>
        <v>-4.7846889952153159E-5</v>
      </c>
      <c r="L8">
        <f t="shared" si="2"/>
        <v>209</v>
      </c>
      <c r="M8">
        <f t="shared" si="3"/>
        <v>209.01</v>
      </c>
      <c r="N8">
        <f t="shared" si="4"/>
        <v>-4.7846889952074534E-3</v>
      </c>
      <c r="O8">
        <f t="shared" si="5"/>
        <v>0</v>
      </c>
    </row>
    <row r="9" spans="1:19" x14ac:dyDescent="0.25">
      <c r="A9" s="2">
        <v>7</v>
      </c>
      <c r="B9" s="2">
        <v>6.2679999999999998</v>
      </c>
      <c r="C9" s="2">
        <v>-1.6E-2</v>
      </c>
      <c r="D9" s="2">
        <v>-9.4E-2</v>
      </c>
      <c r="E9" s="2">
        <v>54.246319999999997</v>
      </c>
      <c r="H9">
        <f t="shared" si="0"/>
        <v>0</v>
      </c>
      <c r="I9">
        <f t="shared" si="1"/>
        <v>-3.0000000000000027E-3</v>
      </c>
      <c r="K9">
        <f>I9/'[1]Shear box'!$F$8</f>
        <v>-1.4354066985645947E-4</v>
      </c>
      <c r="L9">
        <f t="shared" si="2"/>
        <v>209</v>
      </c>
      <c r="M9">
        <f t="shared" si="3"/>
        <v>209.03</v>
      </c>
      <c r="N9">
        <f t="shared" si="4"/>
        <v>-1.4354066985644565E-2</v>
      </c>
      <c r="O9">
        <f t="shared" si="5"/>
        <v>0</v>
      </c>
    </row>
    <row r="10" spans="1:19" x14ac:dyDescent="0.25">
      <c r="A10" s="2">
        <v>8</v>
      </c>
      <c r="B10" s="2">
        <v>7.2679999999999998</v>
      </c>
      <c r="C10" s="2">
        <v>-1.4999999999999999E-2</v>
      </c>
      <c r="D10" s="2">
        <v>-9.7000000000000003E-2</v>
      </c>
      <c r="E10" s="2">
        <v>62.22372</v>
      </c>
      <c r="H10">
        <f t="shared" si="0"/>
        <v>1.0000000000000009E-3</v>
      </c>
      <c r="I10">
        <f t="shared" si="1"/>
        <v>-6.0000000000000053E-3</v>
      </c>
      <c r="K10">
        <f>I10/'[1]Shear box'!$F$8</f>
        <v>-2.8708133971291894E-4</v>
      </c>
      <c r="L10">
        <f t="shared" si="2"/>
        <v>209</v>
      </c>
      <c r="M10">
        <f t="shared" si="3"/>
        <v>209.06</v>
      </c>
      <c r="N10">
        <f t="shared" si="4"/>
        <v>-2.8708133971289129E-2</v>
      </c>
      <c r="O10">
        <f t="shared" si="5"/>
        <v>1.0000000000000009E-3</v>
      </c>
    </row>
    <row r="11" spans="1:19" x14ac:dyDescent="0.25">
      <c r="A11" s="2">
        <v>9</v>
      </c>
      <c r="B11" s="2">
        <v>8.2680000000000007</v>
      </c>
      <c r="C11" s="2">
        <v>-1.2E-2</v>
      </c>
      <c r="D11" s="2">
        <v>-9.9000000000000005E-2</v>
      </c>
      <c r="E11" s="2">
        <v>70.201120000000003</v>
      </c>
      <c r="H11">
        <f t="shared" si="0"/>
        <v>4.0000000000000001E-3</v>
      </c>
      <c r="I11">
        <f t="shared" si="1"/>
        <v>-8.0000000000000071E-3</v>
      </c>
      <c r="K11">
        <f>I11/'[1]Shear box'!$F$8</f>
        <v>-3.8277511961722527E-4</v>
      </c>
      <c r="L11">
        <f t="shared" si="2"/>
        <v>209</v>
      </c>
      <c r="M11">
        <f t="shared" si="3"/>
        <v>209.07999999999998</v>
      </c>
      <c r="N11">
        <f t="shared" si="4"/>
        <v>-3.8277511961704036E-2</v>
      </c>
      <c r="O11">
        <f t="shared" si="5"/>
        <v>4.0000000000000001E-3</v>
      </c>
    </row>
    <row r="12" spans="1:19" x14ac:dyDescent="0.25">
      <c r="A12" s="2">
        <v>10</v>
      </c>
      <c r="B12" s="2">
        <v>9.2680000000000007</v>
      </c>
      <c r="C12" s="2">
        <v>-0.01</v>
      </c>
      <c r="D12" s="2">
        <v>-9.9000000000000005E-2</v>
      </c>
      <c r="E12" s="2">
        <v>78.178520000000006</v>
      </c>
      <c r="H12">
        <f t="shared" si="0"/>
        <v>6.0000000000000001E-3</v>
      </c>
      <c r="I12">
        <f t="shared" si="1"/>
        <v>-8.0000000000000071E-3</v>
      </c>
      <c r="K12">
        <f>I12/'[1]Shear box'!$F$8</f>
        <v>-3.8277511961722527E-4</v>
      </c>
      <c r="L12">
        <f t="shared" si="2"/>
        <v>209</v>
      </c>
      <c r="M12">
        <f t="shared" si="3"/>
        <v>209.07999999999998</v>
      </c>
      <c r="N12">
        <f t="shared" si="4"/>
        <v>-3.8277511961704036E-2</v>
      </c>
      <c r="O12">
        <f t="shared" si="5"/>
        <v>6.0000000000000001E-3</v>
      </c>
    </row>
    <row r="13" spans="1:19" x14ac:dyDescent="0.25">
      <c r="A13" s="2">
        <v>11</v>
      </c>
      <c r="B13" s="2">
        <v>10.268000000000001</v>
      </c>
      <c r="C13" s="2">
        <v>-7.0000000000000001E-3</v>
      </c>
      <c r="D13" s="2">
        <v>-9.9000000000000005E-2</v>
      </c>
      <c r="E13" s="2">
        <v>86.155919999999995</v>
      </c>
      <c r="H13">
        <f t="shared" si="0"/>
        <v>9.0000000000000011E-3</v>
      </c>
      <c r="I13">
        <f t="shared" si="1"/>
        <v>-8.0000000000000071E-3</v>
      </c>
      <c r="K13">
        <f>I13/'[1]Shear box'!$F$8</f>
        <v>-3.8277511961722527E-4</v>
      </c>
      <c r="L13">
        <f t="shared" si="2"/>
        <v>209</v>
      </c>
      <c r="M13">
        <f t="shared" si="3"/>
        <v>209.07999999999998</v>
      </c>
      <c r="N13">
        <f t="shared" si="4"/>
        <v>-3.8277511961704036E-2</v>
      </c>
      <c r="O13">
        <f t="shared" si="5"/>
        <v>9.0000000000000011E-3</v>
      </c>
    </row>
    <row r="14" spans="1:19" x14ac:dyDescent="0.25">
      <c r="A14" s="2">
        <v>12</v>
      </c>
      <c r="B14" s="2">
        <v>11.268000000000001</v>
      </c>
      <c r="C14" s="2">
        <v>-4.0000000000000001E-3</v>
      </c>
      <c r="D14" s="2">
        <v>-9.9000000000000005E-2</v>
      </c>
      <c r="E14" s="2">
        <v>92.537840000000003</v>
      </c>
      <c r="H14">
        <f t="shared" si="0"/>
        <v>1.2E-2</v>
      </c>
      <c r="I14">
        <f t="shared" si="1"/>
        <v>-8.0000000000000071E-3</v>
      </c>
      <c r="K14">
        <f>I14/'[1]Shear box'!$F$8</f>
        <v>-3.8277511961722527E-4</v>
      </c>
      <c r="L14">
        <f t="shared" si="2"/>
        <v>209</v>
      </c>
      <c r="M14">
        <f t="shared" si="3"/>
        <v>209.07999999999998</v>
      </c>
      <c r="N14">
        <f t="shared" si="4"/>
        <v>-3.8277511961704036E-2</v>
      </c>
      <c r="O14">
        <f t="shared" si="5"/>
        <v>1.2E-2</v>
      </c>
    </row>
    <row r="15" spans="1:19" x14ac:dyDescent="0.25">
      <c r="A15" s="2">
        <v>13</v>
      </c>
      <c r="B15" s="2">
        <v>12.268000000000001</v>
      </c>
      <c r="C15" s="2">
        <v>-1E-3</v>
      </c>
      <c r="D15" s="2">
        <v>-9.9000000000000005E-2</v>
      </c>
      <c r="E15" s="2">
        <v>98.919759999999997</v>
      </c>
      <c r="H15">
        <f t="shared" si="0"/>
        <v>1.4999999999999999E-2</v>
      </c>
      <c r="I15">
        <f t="shared" si="1"/>
        <v>-8.0000000000000071E-3</v>
      </c>
      <c r="K15">
        <f>I15/'[1]Shear box'!$F$8</f>
        <v>-3.8277511961722527E-4</v>
      </c>
      <c r="L15">
        <f t="shared" si="2"/>
        <v>209</v>
      </c>
      <c r="M15">
        <f t="shared" si="3"/>
        <v>209.07999999999998</v>
      </c>
      <c r="N15">
        <f t="shared" si="4"/>
        <v>-3.8277511961704036E-2</v>
      </c>
      <c r="O15">
        <f t="shared" si="5"/>
        <v>1.4999999999999999E-2</v>
      </c>
    </row>
    <row r="16" spans="1:19" x14ac:dyDescent="0.25">
      <c r="A16" s="2">
        <v>14</v>
      </c>
      <c r="B16" s="2">
        <v>13.268000000000001</v>
      </c>
      <c r="C16" s="2">
        <v>2E-3</v>
      </c>
      <c r="D16" s="2">
        <v>-9.9000000000000005E-2</v>
      </c>
      <c r="E16" s="2">
        <v>105.30168</v>
      </c>
      <c r="H16">
        <f t="shared" si="0"/>
        <v>1.8000000000000002E-2</v>
      </c>
      <c r="I16">
        <f t="shared" si="1"/>
        <v>-8.0000000000000071E-3</v>
      </c>
      <c r="K16">
        <f>I16/'[1]Shear box'!$F$8</f>
        <v>-3.8277511961722527E-4</v>
      </c>
      <c r="L16">
        <f t="shared" si="2"/>
        <v>209</v>
      </c>
      <c r="M16">
        <f t="shared" si="3"/>
        <v>209.07999999999998</v>
      </c>
      <c r="N16">
        <f t="shared" si="4"/>
        <v>-3.8277511961704036E-2</v>
      </c>
      <c r="O16">
        <f t="shared" si="5"/>
        <v>1.8000000000000002E-2</v>
      </c>
    </row>
    <row r="17" spans="1:15" x14ac:dyDescent="0.25">
      <c r="A17" s="2">
        <v>15</v>
      </c>
      <c r="B17" s="2">
        <v>14.268000000000001</v>
      </c>
      <c r="C17" s="2">
        <v>7.0000000000000001E-3</v>
      </c>
      <c r="D17" s="2">
        <v>-9.9000000000000005E-2</v>
      </c>
      <c r="E17" s="2">
        <v>111.6836</v>
      </c>
      <c r="H17">
        <f t="shared" si="0"/>
        <v>2.3E-2</v>
      </c>
      <c r="I17">
        <f t="shared" si="1"/>
        <v>-8.0000000000000071E-3</v>
      </c>
      <c r="K17">
        <f>I17/'[1]Shear box'!$F$8</f>
        <v>-3.8277511961722527E-4</v>
      </c>
      <c r="L17">
        <f t="shared" si="2"/>
        <v>209</v>
      </c>
      <c r="M17">
        <f t="shared" si="3"/>
        <v>209.07999999999998</v>
      </c>
      <c r="N17">
        <f t="shared" si="4"/>
        <v>-3.8277511961704036E-2</v>
      </c>
      <c r="O17">
        <f t="shared" si="5"/>
        <v>2.3E-2</v>
      </c>
    </row>
    <row r="18" spans="1:15" x14ac:dyDescent="0.25">
      <c r="A18" s="2">
        <v>16</v>
      </c>
      <c r="B18" s="2">
        <v>15.268000000000001</v>
      </c>
      <c r="C18" s="2">
        <v>1.0999999999999999E-2</v>
      </c>
      <c r="D18" s="2">
        <v>-9.9000000000000005E-2</v>
      </c>
      <c r="E18" s="2">
        <v>116.47004</v>
      </c>
      <c r="H18">
        <f t="shared" si="0"/>
        <v>2.7E-2</v>
      </c>
      <c r="I18">
        <f t="shared" si="1"/>
        <v>-8.0000000000000071E-3</v>
      </c>
      <c r="K18">
        <f>I18/'[1]Shear box'!$F$8</f>
        <v>-3.8277511961722527E-4</v>
      </c>
      <c r="L18">
        <f t="shared" si="2"/>
        <v>209</v>
      </c>
      <c r="M18">
        <f t="shared" si="3"/>
        <v>209.07999999999998</v>
      </c>
      <c r="N18">
        <f t="shared" si="4"/>
        <v>-3.8277511961704036E-2</v>
      </c>
      <c r="O18">
        <f t="shared" si="5"/>
        <v>2.7E-2</v>
      </c>
    </row>
    <row r="19" spans="1:15" x14ac:dyDescent="0.25">
      <c r="A19" s="2">
        <v>17</v>
      </c>
      <c r="B19" s="2">
        <v>16.268000000000001</v>
      </c>
      <c r="C19" s="2">
        <v>1.4999999999999999E-2</v>
      </c>
      <c r="D19" s="2">
        <v>-9.9000000000000005E-2</v>
      </c>
      <c r="E19" s="2">
        <v>122.85196000000001</v>
      </c>
      <c r="H19">
        <f t="shared" si="0"/>
        <v>3.1E-2</v>
      </c>
      <c r="I19">
        <f t="shared" si="1"/>
        <v>-8.0000000000000071E-3</v>
      </c>
      <c r="K19">
        <f>I19/'[1]Shear box'!$F$8</f>
        <v>-3.8277511961722527E-4</v>
      </c>
      <c r="L19">
        <f t="shared" si="2"/>
        <v>209</v>
      </c>
      <c r="M19">
        <f t="shared" si="3"/>
        <v>209.07999999999998</v>
      </c>
      <c r="N19">
        <f t="shared" si="4"/>
        <v>-3.8277511961704036E-2</v>
      </c>
      <c r="O19">
        <f t="shared" si="5"/>
        <v>3.1E-2</v>
      </c>
    </row>
    <row r="20" spans="1:15" x14ac:dyDescent="0.25">
      <c r="A20" s="2">
        <v>18</v>
      </c>
      <c r="B20" s="2">
        <v>17.268000000000001</v>
      </c>
      <c r="C20" s="2">
        <v>0.02</v>
      </c>
      <c r="D20" s="2">
        <v>-9.9000000000000005E-2</v>
      </c>
      <c r="E20" s="2">
        <v>129.23388</v>
      </c>
      <c r="H20">
        <f t="shared" si="0"/>
        <v>3.6000000000000004E-2</v>
      </c>
      <c r="I20">
        <f t="shared" si="1"/>
        <v>-8.0000000000000071E-3</v>
      </c>
      <c r="K20">
        <f>I20/'[1]Shear box'!$F$8</f>
        <v>-3.8277511961722527E-4</v>
      </c>
      <c r="L20">
        <f t="shared" si="2"/>
        <v>209</v>
      </c>
      <c r="M20">
        <f t="shared" si="3"/>
        <v>209.07999999999998</v>
      </c>
      <c r="N20">
        <f t="shared" si="4"/>
        <v>-3.8277511961704036E-2</v>
      </c>
      <c r="O20">
        <f t="shared" si="5"/>
        <v>3.6000000000000004E-2</v>
      </c>
    </row>
    <row r="21" spans="1:15" x14ac:dyDescent="0.25">
      <c r="A21" s="2">
        <v>19</v>
      </c>
      <c r="B21" s="2">
        <v>18.268000000000001</v>
      </c>
      <c r="C21" s="2">
        <v>2.5000000000000001E-2</v>
      </c>
      <c r="D21" s="2">
        <v>-9.9000000000000005E-2</v>
      </c>
      <c r="E21" s="2">
        <v>134.02032</v>
      </c>
      <c r="H21">
        <f t="shared" si="0"/>
        <v>4.1000000000000002E-2</v>
      </c>
      <c r="I21">
        <f t="shared" si="1"/>
        <v>-8.0000000000000071E-3</v>
      </c>
      <c r="K21">
        <f>I21/'[1]Shear box'!$F$8</f>
        <v>-3.8277511961722527E-4</v>
      </c>
      <c r="L21">
        <f t="shared" si="2"/>
        <v>209</v>
      </c>
      <c r="M21">
        <f t="shared" si="3"/>
        <v>209.07999999999998</v>
      </c>
      <c r="N21">
        <f t="shared" si="4"/>
        <v>-3.8277511961704036E-2</v>
      </c>
      <c r="O21">
        <f t="shared" si="5"/>
        <v>4.1000000000000002E-2</v>
      </c>
    </row>
    <row r="22" spans="1:15" x14ac:dyDescent="0.25">
      <c r="A22" s="2">
        <v>20</v>
      </c>
      <c r="B22" s="2">
        <v>19.268000000000001</v>
      </c>
      <c r="C22" s="2">
        <v>3.2000000000000001E-2</v>
      </c>
      <c r="D22" s="2">
        <v>-9.9000000000000005E-2</v>
      </c>
      <c r="E22" s="2">
        <v>137.21127999999999</v>
      </c>
      <c r="H22">
        <f t="shared" si="0"/>
        <v>4.8000000000000001E-2</v>
      </c>
      <c r="I22">
        <f t="shared" si="1"/>
        <v>-8.0000000000000071E-3</v>
      </c>
      <c r="K22">
        <f>I22/'[1]Shear box'!$F$8</f>
        <v>-3.8277511961722527E-4</v>
      </c>
      <c r="L22">
        <f t="shared" si="2"/>
        <v>209</v>
      </c>
      <c r="M22">
        <f t="shared" si="3"/>
        <v>209.07999999999998</v>
      </c>
      <c r="N22">
        <f t="shared" si="4"/>
        <v>-3.8277511961704036E-2</v>
      </c>
      <c r="O22">
        <f t="shared" si="5"/>
        <v>4.8000000000000001E-2</v>
      </c>
    </row>
    <row r="23" spans="1:15" x14ac:dyDescent="0.25">
      <c r="A23" s="2">
        <v>21</v>
      </c>
      <c r="B23" s="2">
        <v>20.268000000000001</v>
      </c>
      <c r="C23" s="2">
        <v>3.7999999999999999E-2</v>
      </c>
      <c r="D23" s="2">
        <v>-9.9000000000000005E-2</v>
      </c>
      <c r="E23" s="2">
        <v>141.99771999999999</v>
      </c>
      <c r="H23">
        <f t="shared" si="0"/>
        <v>5.3999999999999999E-2</v>
      </c>
      <c r="I23">
        <f t="shared" si="1"/>
        <v>-8.0000000000000071E-3</v>
      </c>
      <c r="K23">
        <f>I23/'[1]Shear box'!$F$8</f>
        <v>-3.8277511961722527E-4</v>
      </c>
      <c r="L23">
        <f t="shared" si="2"/>
        <v>209</v>
      </c>
      <c r="M23">
        <f t="shared" si="3"/>
        <v>209.07999999999998</v>
      </c>
      <c r="N23">
        <f t="shared" si="4"/>
        <v>-3.8277511961704036E-2</v>
      </c>
      <c r="O23">
        <f t="shared" si="5"/>
        <v>5.3999999999999999E-2</v>
      </c>
    </row>
    <row r="24" spans="1:15" x14ac:dyDescent="0.25">
      <c r="A24" s="2">
        <v>22</v>
      </c>
      <c r="B24" s="2">
        <v>21.268000000000001</v>
      </c>
      <c r="C24" s="2">
        <v>4.4999999999999998E-2</v>
      </c>
      <c r="D24" s="2">
        <v>-9.9000000000000005E-2</v>
      </c>
      <c r="E24" s="2">
        <v>146.78416000000001</v>
      </c>
      <c r="H24">
        <f t="shared" si="0"/>
        <v>6.0999999999999999E-2</v>
      </c>
      <c r="I24">
        <f t="shared" si="1"/>
        <v>-8.0000000000000071E-3</v>
      </c>
      <c r="K24">
        <f>I24/'[1]Shear box'!$F$8</f>
        <v>-3.8277511961722527E-4</v>
      </c>
      <c r="L24">
        <f t="shared" si="2"/>
        <v>209</v>
      </c>
      <c r="M24">
        <f t="shared" si="3"/>
        <v>209.07999999999998</v>
      </c>
      <c r="N24">
        <f t="shared" si="4"/>
        <v>-3.8277511961704036E-2</v>
      </c>
      <c r="O24">
        <f t="shared" si="5"/>
        <v>6.0999999999999999E-2</v>
      </c>
    </row>
    <row r="25" spans="1:15" x14ac:dyDescent="0.25">
      <c r="A25" s="2">
        <v>23</v>
      </c>
      <c r="B25" s="2">
        <v>22.268000000000001</v>
      </c>
      <c r="C25" s="2">
        <v>5.3999999999999999E-2</v>
      </c>
      <c r="D25" s="2">
        <v>-9.9000000000000005E-2</v>
      </c>
      <c r="E25" s="2">
        <v>149.97512</v>
      </c>
      <c r="H25">
        <f t="shared" si="0"/>
        <v>7.0000000000000007E-2</v>
      </c>
      <c r="I25">
        <f t="shared" si="1"/>
        <v>-8.0000000000000071E-3</v>
      </c>
      <c r="K25">
        <f>I25/'[1]Shear box'!$F$8</f>
        <v>-3.8277511961722527E-4</v>
      </c>
      <c r="L25">
        <f t="shared" si="2"/>
        <v>209</v>
      </c>
      <c r="M25">
        <f t="shared" si="3"/>
        <v>209.07999999999998</v>
      </c>
      <c r="N25">
        <f t="shared" si="4"/>
        <v>-3.8277511961704036E-2</v>
      </c>
      <c r="O25">
        <f t="shared" si="5"/>
        <v>7.0000000000000007E-2</v>
      </c>
    </row>
    <row r="26" spans="1:15" x14ac:dyDescent="0.25">
      <c r="A26" s="2">
        <v>24</v>
      </c>
      <c r="B26" s="2">
        <v>23.268000000000001</v>
      </c>
      <c r="C26" s="2">
        <v>0.06</v>
      </c>
      <c r="D26" s="2">
        <v>-0.1</v>
      </c>
      <c r="E26" s="2">
        <v>153.16607999999999</v>
      </c>
      <c r="H26">
        <f t="shared" si="0"/>
        <v>7.5999999999999998E-2</v>
      </c>
      <c r="I26">
        <f t="shared" si="1"/>
        <v>-9.000000000000008E-3</v>
      </c>
      <c r="K26">
        <f>I26/'[1]Shear box'!$F$8</f>
        <v>-4.3062200956937841E-4</v>
      </c>
      <c r="L26">
        <f t="shared" si="2"/>
        <v>209</v>
      </c>
      <c r="M26">
        <f t="shared" si="3"/>
        <v>209.09</v>
      </c>
      <c r="N26">
        <f t="shared" si="4"/>
        <v>-4.3062200956933694E-2</v>
      </c>
      <c r="O26">
        <f t="shared" si="5"/>
        <v>7.5999999999999998E-2</v>
      </c>
    </row>
    <row r="27" spans="1:15" x14ac:dyDescent="0.25">
      <c r="A27" s="2">
        <v>25</v>
      </c>
      <c r="B27" s="2">
        <v>24.268000000000001</v>
      </c>
      <c r="C27" s="2">
        <v>6.7000000000000004E-2</v>
      </c>
      <c r="D27" s="2">
        <v>-0.1</v>
      </c>
      <c r="E27" s="2">
        <v>156.35704000000001</v>
      </c>
      <c r="H27">
        <f t="shared" si="0"/>
        <v>8.3000000000000004E-2</v>
      </c>
      <c r="I27">
        <f t="shared" si="1"/>
        <v>-9.000000000000008E-3</v>
      </c>
      <c r="K27">
        <f>I27/'[1]Shear box'!$F$8</f>
        <v>-4.3062200956937841E-4</v>
      </c>
      <c r="L27">
        <f t="shared" si="2"/>
        <v>209</v>
      </c>
      <c r="M27">
        <f t="shared" si="3"/>
        <v>209.09</v>
      </c>
      <c r="N27">
        <f t="shared" si="4"/>
        <v>-4.3062200956933694E-2</v>
      </c>
      <c r="O27">
        <f t="shared" si="5"/>
        <v>8.3000000000000004E-2</v>
      </c>
    </row>
    <row r="28" spans="1:15" x14ac:dyDescent="0.25">
      <c r="A28" s="2">
        <v>26</v>
      </c>
      <c r="B28" s="2">
        <v>25.268000000000001</v>
      </c>
      <c r="C28" s="2">
        <v>7.4999999999999997E-2</v>
      </c>
      <c r="D28" s="2">
        <v>-0.1</v>
      </c>
      <c r="E28" s="2">
        <v>161.14348000000001</v>
      </c>
      <c r="H28">
        <f t="shared" si="0"/>
        <v>9.0999999999999998E-2</v>
      </c>
      <c r="I28">
        <f t="shared" si="1"/>
        <v>-9.000000000000008E-3</v>
      </c>
      <c r="K28">
        <f>I28/'[1]Shear box'!$F$8</f>
        <v>-4.3062200956937841E-4</v>
      </c>
      <c r="L28">
        <f t="shared" si="2"/>
        <v>209</v>
      </c>
      <c r="M28">
        <f t="shared" si="3"/>
        <v>209.09</v>
      </c>
      <c r="N28">
        <f t="shared" si="4"/>
        <v>-4.3062200956933694E-2</v>
      </c>
      <c r="O28">
        <f t="shared" si="5"/>
        <v>9.0999999999999998E-2</v>
      </c>
    </row>
    <row r="29" spans="1:15" x14ac:dyDescent="0.25">
      <c r="A29" s="2">
        <v>27</v>
      </c>
      <c r="B29" s="2">
        <v>26.268000000000001</v>
      </c>
      <c r="C29" s="2">
        <v>8.4000000000000005E-2</v>
      </c>
      <c r="D29" s="2">
        <v>-0.1</v>
      </c>
      <c r="E29" s="2">
        <v>162.73895999999999</v>
      </c>
      <c r="H29">
        <f t="shared" si="0"/>
        <v>0.1</v>
      </c>
      <c r="I29">
        <f t="shared" si="1"/>
        <v>-9.000000000000008E-3</v>
      </c>
      <c r="K29">
        <f>I29/'[1]Shear box'!$F$8</f>
        <v>-4.3062200956937841E-4</v>
      </c>
      <c r="L29">
        <f t="shared" si="2"/>
        <v>209</v>
      </c>
      <c r="M29">
        <f t="shared" si="3"/>
        <v>209.09</v>
      </c>
      <c r="N29">
        <f t="shared" si="4"/>
        <v>-4.3062200956933694E-2</v>
      </c>
      <c r="O29">
        <f t="shared" si="5"/>
        <v>0.1</v>
      </c>
    </row>
    <row r="30" spans="1:15" x14ac:dyDescent="0.25">
      <c r="A30" s="2">
        <v>28</v>
      </c>
      <c r="B30" s="2">
        <v>27.268000000000001</v>
      </c>
      <c r="C30" s="2">
        <v>9.1999999999999998E-2</v>
      </c>
      <c r="D30" s="2">
        <v>-0.1</v>
      </c>
      <c r="E30" s="2">
        <v>165.92992000000001</v>
      </c>
      <c r="H30">
        <f t="shared" si="0"/>
        <v>0.108</v>
      </c>
      <c r="I30">
        <f t="shared" si="1"/>
        <v>-9.000000000000008E-3</v>
      </c>
      <c r="K30">
        <f>I30/'[1]Shear box'!$F$8</f>
        <v>-4.3062200956937841E-4</v>
      </c>
      <c r="L30">
        <f t="shared" si="2"/>
        <v>209</v>
      </c>
      <c r="M30">
        <f t="shared" si="3"/>
        <v>209.09</v>
      </c>
      <c r="N30">
        <f t="shared" si="4"/>
        <v>-4.3062200956933694E-2</v>
      </c>
      <c r="O30">
        <f t="shared" si="5"/>
        <v>0.108</v>
      </c>
    </row>
    <row r="31" spans="1:15" x14ac:dyDescent="0.25">
      <c r="A31" s="2">
        <v>29</v>
      </c>
      <c r="B31" s="2">
        <v>28.268000000000001</v>
      </c>
      <c r="C31" s="2">
        <v>0.1</v>
      </c>
      <c r="D31" s="2">
        <v>-0.1</v>
      </c>
      <c r="E31" s="2">
        <v>167.52539999999999</v>
      </c>
      <c r="H31">
        <f t="shared" si="0"/>
        <v>0.11600000000000001</v>
      </c>
      <c r="I31">
        <f t="shared" si="1"/>
        <v>-9.000000000000008E-3</v>
      </c>
      <c r="K31">
        <f>I31/'[1]Shear box'!$F$8</f>
        <v>-4.3062200956937841E-4</v>
      </c>
      <c r="L31">
        <f t="shared" si="2"/>
        <v>209</v>
      </c>
      <c r="M31">
        <f t="shared" si="3"/>
        <v>209.09</v>
      </c>
      <c r="N31">
        <f t="shared" si="4"/>
        <v>-4.3062200956933694E-2</v>
      </c>
      <c r="O31">
        <f t="shared" si="5"/>
        <v>0.11600000000000001</v>
      </c>
    </row>
    <row r="32" spans="1:15" x14ac:dyDescent="0.25">
      <c r="A32" s="2">
        <v>30</v>
      </c>
      <c r="B32" s="2">
        <v>29.268000000000001</v>
      </c>
      <c r="C32" s="2">
        <v>0.109</v>
      </c>
      <c r="D32" s="2">
        <v>-0.1</v>
      </c>
      <c r="E32" s="2">
        <v>170.71636000000001</v>
      </c>
      <c r="H32">
        <f t="shared" si="0"/>
        <v>0.125</v>
      </c>
      <c r="I32">
        <f t="shared" si="1"/>
        <v>-9.000000000000008E-3</v>
      </c>
      <c r="K32">
        <f>I32/'[1]Shear box'!$F$8</f>
        <v>-4.3062200956937841E-4</v>
      </c>
      <c r="L32">
        <f t="shared" si="2"/>
        <v>209</v>
      </c>
      <c r="M32">
        <f t="shared" si="3"/>
        <v>209.09</v>
      </c>
      <c r="N32">
        <f t="shared" si="4"/>
        <v>-4.3062200956933694E-2</v>
      </c>
      <c r="O32">
        <f t="shared" si="5"/>
        <v>0.125</v>
      </c>
    </row>
    <row r="33" spans="1:15" x14ac:dyDescent="0.25">
      <c r="A33" s="2">
        <v>31</v>
      </c>
      <c r="B33" s="2">
        <v>30.268000000000001</v>
      </c>
      <c r="C33" s="2">
        <v>0.12</v>
      </c>
      <c r="D33" s="2">
        <v>-0.1</v>
      </c>
      <c r="E33" s="2">
        <v>172.31183999999999</v>
      </c>
      <c r="H33">
        <f t="shared" si="0"/>
        <v>0.13600000000000001</v>
      </c>
      <c r="I33">
        <f t="shared" si="1"/>
        <v>-9.000000000000008E-3</v>
      </c>
      <c r="K33">
        <f>I33/'[1]Shear box'!$F$8</f>
        <v>-4.3062200956937841E-4</v>
      </c>
      <c r="L33">
        <f t="shared" si="2"/>
        <v>209</v>
      </c>
      <c r="M33">
        <f t="shared" si="3"/>
        <v>209.09</v>
      </c>
      <c r="N33">
        <f t="shared" si="4"/>
        <v>-4.3062200956933694E-2</v>
      </c>
      <c r="O33">
        <f t="shared" si="5"/>
        <v>0.13600000000000001</v>
      </c>
    </row>
    <row r="34" spans="1:15" x14ac:dyDescent="0.25">
      <c r="A34" s="2">
        <v>32</v>
      </c>
      <c r="B34" s="2">
        <v>31.268000000000001</v>
      </c>
      <c r="C34" s="2">
        <v>0.128</v>
      </c>
      <c r="D34" s="2">
        <v>-0.1</v>
      </c>
      <c r="E34" s="2">
        <v>173.90732</v>
      </c>
      <c r="H34">
        <f t="shared" si="0"/>
        <v>0.14400000000000002</v>
      </c>
      <c r="I34">
        <f t="shared" si="1"/>
        <v>-9.000000000000008E-3</v>
      </c>
      <c r="K34">
        <f>I34/'[1]Shear box'!$F$8</f>
        <v>-4.3062200956937841E-4</v>
      </c>
      <c r="L34">
        <f t="shared" si="2"/>
        <v>209</v>
      </c>
      <c r="M34">
        <f t="shared" si="3"/>
        <v>209.09</v>
      </c>
      <c r="N34">
        <f t="shared" si="4"/>
        <v>-4.3062200956933694E-2</v>
      </c>
      <c r="O34">
        <f t="shared" si="5"/>
        <v>0.14400000000000002</v>
      </c>
    </row>
    <row r="35" spans="1:15" x14ac:dyDescent="0.25">
      <c r="A35" s="2">
        <v>33</v>
      </c>
      <c r="B35" s="2">
        <v>32.268000000000001</v>
      </c>
      <c r="C35" s="2">
        <v>0.13800000000000001</v>
      </c>
      <c r="D35" s="2">
        <v>-0.1</v>
      </c>
      <c r="E35" s="2">
        <v>175.50280000000001</v>
      </c>
      <c r="H35">
        <f t="shared" si="0"/>
        <v>0.15400000000000003</v>
      </c>
      <c r="I35">
        <f t="shared" si="1"/>
        <v>-9.000000000000008E-3</v>
      </c>
      <c r="K35">
        <f>I35/'[1]Shear box'!$F$8</f>
        <v>-4.3062200956937841E-4</v>
      </c>
      <c r="L35">
        <f t="shared" si="2"/>
        <v>209</v>
      </c>
      <c r="M35">
        <f t="shared" si="3"/>
        <v>209.09</v>
      </c>
      <c r="N35">
        <f t="shared" si="4"/>
        <v>-4.3062200956933694E-2</v>
      </c>
      <c r="O35">
        <f t="shared" si="5"/>
        <v>0.15400000000000003</v>
      </c>
    </row>
    <row r="36" spans="1:15" x14ac:dyDescent="0.25">
      <c r="A36" s="2">
        <v>34</v>
      </c>
      <c r="B36" s="2">
        <v>33.268000000000001</v>
      </c>
      <c r="C36" s="2">
        <v>0.14599999999999999</v>
      </c>
      <c r="D36" s="2">
        <v>-0.1</v>
      </c>
      <c r="E36" s="2">
        <v>178.69376</v>
      </c>
      <c r="H36">
        <f t="shared" si="0"/>
        <v>0.16199999999999998</v>
      </c>
      <c r="I36">
        <f t="shared" si="1"/>
        <v>-9.000000000000008E-3</v>
      </c>
      <c r="K36">
        <f>I36/'[1]Shear box'!$F$8</f>
        <v>-4.3062200956937841E-4</v>
      </c>
      <c r="L36">
        <f t="shared" si="2"/>
        <v>209</v>
      </c>
      <c r="M36">
        <f t="shared" si="3"/>
        <v>209.09</v>
      </c>
      <c r="N36">
        <f t="shared" si="4"/>
        <v>-4.3062200956933694E-2</v>
      </c>
      <c r="O36">
        <f t="shared" si="5"/>
        <v>0.16199999999999998</v>
      </c>
    </row>
    <row r="37" spans="1:15" x14ac:dyDescent="0.25">
      <c r="A37" s="2">
        <v>35</v>
      </c>
      <c r="B37" s="2">
        <v>34.268000000000001</v>
      </c>
      <c r="C37" s="2">
        <v>0.154</v>
      </c>
      <c r="D37" s="2">
        <v>-0.1</v>
      </c>
      <c r="E37" s="2">
        <v>180.28924000000001</v>
      </c>
      <c r="H37">
        <f t="shared" si="0"/>
        <v>0.16999999999999998</v>
      </c>
      <c r="I37">
        <f t="shared" si="1"/>
        <v>-9.000000000000008E-3</v>
      </c>
      <c r="K37">
        <f>I37/'[1]Shear box'!$F$8</f>
        <v>-4.3062200956937841E-4</v>
      </c>
      <c r="L37">
        <f t="shared" si="2"/>
        <v>209</v>
      </c>
      <c r="M37">
        <f t="shared" si="3"/>
        <v>209.09</v>
      </c>
      <c r="N37">
        <f t="shared" si="4"/>
        <v>-4.3062200956933694E-2</v>
      </c>
      <c r="O37">
        <f t="shared" si="5"/>
        <v>0.16999999999999998</v>
      </c>
    </row>
    <row r="38" spans="1:15" x14ac:dyDescent="0.25">
      <c r="A38" s="2">
        <v>36</v>
      </c>
      <c r="B38" s="2">
        <v>35.268000000000001</v>
      </c>
      <c r="C38" s="2">
        <v>0.16200000000000001</v>
      </c>
      <c r="D38" s="2">
        <v>-0.1</v>
      </c>
      <c r="E38" s="2">
        <v>181.88471999999999</v>
      </c>
      <c r="H38">
        <f t="shared" si="0"/>
        <v>0.17799999999999999</v>
      </c>
      <c r="I38">
        <f t="shared" si="1"/>
        <v>-9.000000000000008E-3</v>
      </c>
      <c r="K38">
        <f>I38/'[1]Shear box'!$F$8</f>
        <v>-4.3062200956937841E-4</v>
      </c>
      <c r="L38">
        <f t="shared" si="2"/>
        <v>209</v>
      </c>
      <c r="M38">
        <f t="shared" si="3"/>
        <v>209.09</v>
      </c>
      <c r="N38">
        <f t="shared" si="4"/>
        <v>-4.3062200956933694E-2</v>
      </c>
      <c r="O38">
        <f t="shared" si="5"/>
        <v>0.17799999999999999</v>
      </c>
    </row>
    <row r="39" spans="1:15" x14ac:dyDescent="0.25">
      <c r="A39" s="2">
        <v>37</v>
      </c>
      <c r="B39" s="2">
        <v>36.268000000000001</v>
      </c>
      <c r="C39" s="2">
        <v>0.17199999999999999</v>
      </c>
      <c r="D39" s="2">
        <v>-0.1</v>
      </c>
      <c r="E39" s="2">
        <v>183.4802</v>
      </c>
      <c r="H39">
        <f t="shared" si="0"/>
        <v>0.188</v>
      </c>
      <c r="I39">
        <f t="shared" si="1"/>
        <v>-9.000000000000008E-3</v>
      </c>
      <c r="K39">
        <f>I39/'[1]Shear box'!$F$8</f>
        <v>-4.3062200956937841E-4</v>
      </c>
      <c r="L39">
        <f t="shared" si="2"/>
        <v>209</v>
      </c>
      <c r="M39">
        <f t="shared" si="3"/>
        <v>209.09</v>
      </c>
      <c r="N39">
        <f t="shared" si="4"/>
        <v>-4.3062200956933694E-2</v>
      </c>
      <c r="O39">
        <f t="shared" si="5"/>
        <v>0.188</v>
      </c>
    </row>
    <row r="40" spans="1:15" x14ac:dyDescent="0.25">
      <c r="A40" s="2">
        <v>38</v>
      </c>
      <c r="B40" s="2">
        <v>37.268000000000001</v>
      </c>
      <c r="C40" s="2">
        <v>0.18099999999999999</v>
      </c>
      <c r="D40" s="2">
        <v>-0.1</v>
      </c>
      <c r="E40" s="2">
        <v>185.07568000000001</v>
      </c>
      <c r="H40">
        <f t="shared" si="0"/>
        <v>0.19700000000000001</v>
      </c>
      <c r="I40">
        <f t="shared" si="1"/>
        <v>-9.000000000000008E-3</v>
      </c>
      <c r="K40">
        <f>I40/'[1]Shear box'!$F$8</f>
        <v>-4.3062200956937841E-4</v>
      </c>
      <c r="L40">
        <f t="shared" si="2"/>
        <v>209</v>
      </c>
      <c r="M40">
        <f t="shared" si="3"/>
        <v>209.09</v>
      </c>
      <c r="N40">
        <f t="shared" si="4"/>
        <v>-4.3062200956933694E-2</v>
      </c>
      <c r="O40">
        <f t="shared" si="5"/>
        <v>0.19700000000000001</v>
      </c>
    </row>
    <row r="41" spans="1:15" x14ac:dyDescent="0.25">
      <c r="A41" s="2">
        <v>39</v>
      </c>
      <c r="B41" s="2">
        <v>38.268000000000001</v>
      </c>
      <c r="C41" s="2">
        <v>0.193</v>
      </c>
      <c r="D41" s="2">
        <v>-0.1</v>
      </c>
      <c r="E41" s="2">
        <v>186.67115999999999</v>
      </c>
      <c r="H41">
        <f t="shared" si="0"/>
        <v>0.20900000000000002</v>
      </c>
      <c r="I41">
        <f t="shared" si="1"/>
        <v>-9.000000000000008E-3</v>
      </c>
      <c r="K41">
        <f>I41/'[1]Shear box'!$F$8</f>
        <v>-4.3062200956937841E-4</v>
      </c>
      <c r="L41">
        <f t="shared" si="2"/>
        <v>209</v>
      </c>
      <c r="M41">
        <f t="shared" si="3"/>
        <v>209.09</v>
      </c>
      <c r="N41">
        <f t="shared" si="4"/>
        <v>-4.3062200956933694E-2</v>
      </c>
      <c r="O41">
        <f t="shared" si="5"/>
        <v>0.20900000000000002</v>
      </c>
    </row>
    <row r="42" spans="1:15" x14ac:dyDescent="0.25">
      <c r="A42" s="2">
        <v>40</v>
      </c>
      <c r="B42" s="2">
        <v>39.268000000000001</v>
      </c>
      <c r="C42" s="2">
        <v>0.20200000000000001</v>
      </c>
      <c r="D42" s="2">
        <v>-0.1</v>
      </c>
      <c r="E42" s="2">
        <v>186.67115999999999</v>
      </c>
      <c r="H42">
        <f t="shared" si="0"/>
        <v>0.21800000000000003</v>
      </c>
      <c r="I42">
        <f t="shared" si="1"/>
        <v>-9.000000000000008E-3</v>
      </c>
      <c r="K42">
        <f>I42/'[1]Shear box'!$F$8</f>
        <v>-4.3062200956937841E-4</v>
      </c>
      <c r="L42">
        <f t="shared" si="2"/>
        <v>209</v>
      </c>
      <c r="M42">
        <f t="shared" si="3"/>
        <v>209.09</v>
      </c>
      <c r="N42">
        <f t="shared" si="4"/>
        <v>-4.3062200956933694E-2</v>
      </c>
      <c r="O42">
        <f t="shared" si="5"/>
        <v>0.218</v>
      </c>
    </row>
    <row r="43" spans="1:15" x14ac:dyDescent="0.25">
      <c r="A43" s="2">
        <v>41</v>
      </c>
      <c r="B43" s="2">
        <v>40.268000000000001</v>
      </c>
      <c r="C43" s="2">
        <v>0.214</v>
      </c>
      <c r="D43" s="2">
        <v>-0.1</v>
      </c>
      <c r="E43" s="2">
        <v>188.26664</v>
      </c>
      <c r="H43">
        <f t="shared" si="0"/>
        <v>0.22999999999999998</v>
      </c>
      <c r="I43">
        <f t="shared" si="1"/>
        <v>-9.000000000000008E-3</v>
      </c>
      <c r="K43">
        <f>I43/'[1]Shear box'!$F$8</f>
        <v>-4.3062200956937841E-4</v>
      </c>
      <c r="L43">
        <f t="shared" si="2"/>
        <v>209</v>
      </c>
      <c r="M43">
        <f t="shared" si="3"/>
        <v>209.09</v>
      </c>
      <c r="N43">
        <f t="shared" si="4"/>
        <v>-4.3062200956933694E-2</v>
      </c>
      <c r="O43">
        <f t="shared" si="5"/>
        <v>0.22999999999999998</v>
      </c>
    </row>
    <row r="44" spans="1:15" x14ac:dyDescent="0.25">
      <c r="A44" s="2">
        <v>42</v>
      </c>
      <c r="B44" s="2">
        <v>41.268000000000001</v>
      </c>
      <c r="C44" s="2">
        <v>0.224</v>
      </c>
      <c r="D44" s="2">
        <v>-0.1</v>
      </c>
      <c r="E44" s="2">
        <v>189.86212</v>
      </c>
      <c r="H44">
        <f t="shared" si="0"/>
        <v>0.24</v>
      </c>
      <c r="I44">
        <f t="shared" si="1"/>
        <v>-9.000000000000008E-3</v>
      </c>
      <c r="K44">
        <f>I44/'[1]Shear box'!$F$8</f>
        <v>-4.3062200956937841E-4</v>
      </c>
      <c r="L44">
        <f t="shared" si="2"/>
        <v>209</v>
      </c>
      <c r="M44">
        <f t="shared" si="3"/>
        <v>209.09</v>
      </c>
      <c r="N44">
        <f t="shared" si="4"/>
        <v>-4.3062200956933694E-2</v>
      </c>
      <c r="O44">
        <f t="shared" si="5"/>
        <v>0.24</v>
      </c>
    </row>
    <row r="45" spans="1:15" x14ac:dyDescent="0.25">
      <c r="A45" s="2">
        <v>43</v>
      </c>
      <c r="B45" s="2">
        <v>42.268000000000001</v>
      </c>
      <c r="C45" s="2">
        <v>0.23300000000000001</v>
      </c>
      <c r="D45" s="2">
        <v>-0.1</v>
      </c>
      <c r="E45" s="2">
        <v>189.86212</v>
      </c>
      <c r="H45">
        <f t="shared" si="0"/>
        <v>0.249</v>
      </c>
      <c r="I45">
        <f t="shared" si="1"/>
        <v>-9.000000000000008E-3</v>
      </c>
      <c r="K45">
        <f>I45/'[1]Shear box'!$F$8</f>
        <v>-4.3062200956937841E-4</v>
      </c>
      <c r="L45">
        <f t="shared" si="2"/>
        <v>209</v>
      </c>
      <c r="M45">
        <f t="shared" si="3"/>
        <v>209.09</v>
      </c>
      <c r="N45">
        <f t="shared" si="4"/>
        <v>-4.3062200956933694E-2</v>
      </c>
      <c r="O45">
        <f t="shared" si="5"/>
        <v>0.249</v>
      </c>
    </row>
    <row r="46" spans="1:15" x14ac:dyDescent="0.25">
      <c r="A46" s="2">
        <v>44</v>
      </c>
      <c r="B46" s="2">
        <v>43.268000000000001</v>
      </c>
      <c r="C46" s="2">
        <v>0.24299999999999999</v>
      </c>
      <c r="D46" s="2">
        <v>-0.1</v>
      </c>
      <c r="E46" s="2">
        <v>191.45760000000001</v>
      </c>
      <c r="H46">
        <f t="shared" si="0"/>
        <v>0.25900000000000001</v>
      </c>
      <c r="I46">
        <f t="shared" si="1"/>
        <v>-9.000000000000008E-3</v>
      </c>
      <c r="K46">
        <f>I46/'[1]Shear box'!$F$8</f>
        <v>-4.3062200956937841E-4</v>
      </c>
      <c r="L46">
        <f t="shared" si="2"/>
        <v>209</v>
      </c>
      <c r="M46">
        <f t="shared" si="3"/>
        <v>209.09</v>
      </c>
      <c r="N46">
        <f t="shared" si="4"/>
        <v>-4.3062200956933694E-2</v>
      </c>
      <c r="O46">
        <f t="shared" si="5"/>
        <v>0.25900000000000001</v>
      </c>
    </row>
    <row r="47" spans="1:15" x14ac:dyDescent="0.25">
      <c r="A47" s="2">
        <v>45</v>
      </c>
      <c r="B47" s="2">
        <v>44.268000000000001</v>
      </c>
      <c r="C47" s="2">
        <v>0.252</v>
      </c>
      <c r="D47" s="2">
        <v>-0.1</v>
      </c>
      <c r="E47" s="2">
        <v>191.45760000000001</v>
      </c>
      <c r="H47">
        <f t="shared" si="0"/>
        <v>0.26800000000000002</v>
      </c>
      <c r="I47">
        <f t="shared" si="1"/>
        <v>-9.000000000000008E-3</v>
      </c>
      <c r="K47">
        <f>I47/'[1]Shear box'!$F$8</f>
        <v>-4.3062200956937841E-4</v>
      </c>
      <c r="L47">
        <f t="shared" si="2"/>
        <v>209</v>
      </c>
      <c r="M47">
        <f t="shared" si="3"/>
        <v>209.09</v>
      </c>
      <c r="N47">
        <f t="shared" si="4"/>
        <v>-4.3062200956933694E-2</v>
      </c>
      <c r="O47">
        <f t="shared" si="5"/>
        <v>0.26800000000000002</v>
      </c>
    </row>
    <row r="48" spans="1:15" x14ac:dyDescent="0.25">
      <c r="A48" s="2">
        <v>46</v>
      </c>
      <c r="B48" s="2">
        <v>45.268000000000001</v>
      </c>
      <c r="C48" s="2">
        <v>0.26500000000000001</v>
      </c>
      <c r="D48" s="2">
        <v>-9.9000000000000005E-2</v>
      </c>
      <c r="E48" s="2">
        <v>193.05307999999999</v>
      </c>
      <c r="H48">
        <f t="shared" si="0"/>
        <v>0.28100000000000003</v>
      </c>
      <c r="I48">
        <f t="shared" si="1"/>
        <v>-8.0000000000000071E-3</v>
      </c>
      <c r="K48">
        <f>I48/'[1]Shear box'!$F$8</f>
        <v>-3.8277511961722527E-4</v>
      </c>
      <c r="L48">
        <f t="shared" si="2"/>
        <v>209</v>
      </c>
      <c r="M48">
        <f t="shared" si="3"/>
        <v>209.07999999999998</v>
      </c>
      <c r="N48">
        <f t="shared" si="4"/>
        <v>-3.8277511961704036E-2</v>
      </c>
      <c r="O48">
        <f t="shared" si="5"/>
        <v>0.28100000000000003</v>
      </c>
    </row>
    <row r="49" spans="1:15" x14ac:dyDescent="0.25">
      <c r="A49" s="2">
        <v>47</v>
      </c>
      <c r="B49" s="2">
        <v>46.268000000000001</v>
      </c>
      <c r="C49" s="2">
        <v>0.27600000000000002</v>
      </c>
      <c r="D49" s="2">
        <v>-9.9000000000000005E-2</v>
      </c>
      <c r="E49" s="2">
        <v>193.05307999999999</v>
      </c>
      <c r="H49">
        <f t="shared" si="0"/>
        <v>0.29200000000000004</v>
      </c>
      <c r="I49">
        <f t="shared" si="1"/>
        <v>-8.0000000000000071E-3</v>
      </c>
      <c r="K49">
        <f>I49/'[1]Shear box'!$F$8</f>
        <v>-3.8277511961722527E-4</v>
      </c>
      <c r="L49">
        <f t="shared" si="2"/>
        <v>209</v>
      </c>
      <c r="M49">
        <f t="shared" si="3"/>
        <v>209.07999999999998</v>
      </c>
      <c r="N49">
        <f t="shared" si="4"/>
        <v>-3.8277511961704036E-2</v>
      </c>
      <c r="O49">
        <f t="shared" si="5"/>
        <v>0.29200000000000004</v>
      </c>
    </row>
    <row r="50" spans="1:15" x14ac:dyDescent="0.25">
      <c r="A50" s="2">
        <v>48</v>
      </c>
      <c r="B50" s="2">
        <v>47.268000000000001</v>
      </c>
      <c r="C50" s="2">
        <v>0.28499999999999998</v>
      </c>
      <c r="D50" s="2">
        <v>-9.9000000000000005E-2</v>
      </c>
      <c r="E50" s="2">
        <v>193.05307999999999</v>
      </c>
      <c r="H50">
        <f t="shared" si="0"/>
        <v>0.30099999999999999</v>
      </c>
      <c r="I50">
        <f t="shared" si="1"/>
        <v>-8.0000000000000071E-3</v>
      </c>
      <c r="K50">
        <f>I50/'[1]Shear box'!$F$8</f>
        <v>-3.8277511961722527E-4</v>
      </c>
      <c r="L50">
        <f t="shared" si="2"/>
        <v>209</v>
      </c>
      <c r="M50">
        <f t="shared" si="3"/>
        <v>209.07999999999998</v>
      </c>
      <c r="N50">
        <f t="shared" si="4"/>
        <v>-3.8277511961704036E-2</v>
      </c>
      <c r="O50">
        <f t="shared" si="5"/>
        <v>0.30099999999999999</v>
      </c>
    </row>
    <row r="51" spans="1:15" x14ac:dyDescent="0.25">
      <c r="A51" s="2">
        <v>49</v>
      </c>
      <c r="B51" s="2">
        <v>48.268000000000001</v>
      </c>
      <c r="C51" s="2">
        <v>0.30099999999999999</v>
      </c>
      <c r="D51" s="2">
        <v>-9.8000000000000004E-2</v>
      </c>
      <c r="E51" s="2">
        <v>193.05307999999999</v>
      </c>
      <c r="H51">
        <f t="shared" si="0"/>
        <v>0.317</v>
      </c>
      <c r="I51">
        <f t="shared" si="1"/>
        <v>-7.0000000000000062E-3</v>
      </c>
      <c r="K51">
        <f>I51/'[1]Shear box'!$F$8</f>
        <v>-3.3492822966507208E-4</v>
      </c>
      <c r="L51">
        <f t="shared" si="2"/>
        <v>209</v>
      </c>
      <c r="M51">
        <f t="shared" si="3"/>
        <v>209.07</v>
      </c>
      <c r="N51">
        <f t="shared" si="4"/>
        <v>-3.3492822966496583E-2</v>
      </c>
      <c r="O51">
        <f t="shared" si="5"/>
        <v>0.317</v>
      </c>
    </row>
    <row r="52" spans="1:15" x14ac:dyDescent="0.25">
      <c r="A52" s="2">
        <v>50</v>
      </c>
      <c r="B52" s="2">
        <v>49.268000000000001</v>
      </c>
      <c r="C52" s="2">
        <v>0.31</v>
      </c>
      <c r="D52" s="2">
        <v>-9.7000000000000003E-2</v>
      </c>
      <c r="E52" s="2">
        <v>191.45760000000001</v>
      </c>
      <c r="H52">
        <f t="shared" si="0"/>
        <v>0.32600000000000001</v>
      </c>
      <c r="I52">
        <f t="shared" si="1"/>
        <v>-6.0000000000000053E-3</v>
      </c>
      <c r="K52">
        <f>I52/'[1]Shear box'!$F$8</f>
        <v>-2.8708133971291894E-4</v>
      </c>
      <c r="L52">
        <f t="shared" si="2"/>
        <v>209</v>
      </c>
      <c r="M52">
        <f t="shared" si="3"/>
        <v>209.06</v>
      </c>
      <c r="N52">
        <f t="shared" si="4"/>
        <v>-2.8708133971289129E-2</v>
      </c>
      <c r="O52">
        <f t="shared" si="5"/>
        <v>0.32600000000000001</v>
      </c>
    </row>
    <row r="53" spans="1:15" x14ac:dyDescent="0.25">
      <c r="A53" s="2">
        <v>51</v>
      </c>
      <c r="B53" s="2">
        <v>50.268000000000001</v>
      </c>
      <c r="C53" s="2">
        <v>0.31900000000000001</v>
      </c>
      <c r="D53" s="2">
        <v>-9.7000000000000003E-2</v>
      </c>
      <c r="E53" s="2">
        <v>191.45760000000001</v>
      </c>
      <c r="H53">
        <f t="shared" si="0"/>
        <v>0.33500000000000002</v>
      </c>
      <c r="I53">
        <f t="shared" si="1"/>
        <v>-6.0000000000000053E-3</v>
      </c>
      <c r="K53">
        <f>I53/'[1]Shear box'!$F$8</f>
        <v>-2.8708133971291894E-4</v>
      </c>
      <c r="L53">
        <f t="shared" si="2"/>
        <v>209</v>
      </c>
      <c r="M53">
        <f t="shared" si="3"/>
        <v>209.06</v>
      </c>
      <c r="N53">
        <f t="shared" si="4"/>
        <v>-2.8708133971289129E-2</v>
      </c>
      <c r="O53">
        <f t="shared" si="5"/>
        <v>0.33500000000000002</v>
      </c>
    </row>
    <row r="54" spans="1:15" x14ac:dyDescent="0.25">
      <c r="A54" s="2">
        <v>52</v>
      </c>
      <c r="B54" s="2">
        <v>51.268000000000001</v>
      </c>
      <c r="C54" s="2">
        <v>0.33</v>
      </c>
      <c r="D54" s="2">
        <v>-9.6000000000000002E-2</v>
      </c>
      <c r="E54" s="2">
        <v>193.05307999999999</v>
      </c>
      <c r="H54">
        <f t="shared" si="0"/>
        <v>0.34600000000000003</v>
      </c>
      <c r="I54">
        <f t="shared" si="1"/>
        <v>-5.0000000000000044E-3</v>
      </c>
      <c r="K54">
        <f>I54/'[1]Shear box'!$F$8</f>
        <v>-2.3923444976076577E-4</v>
      </c>
      <c r="L54">
        <f t="shared" si="2"/>
        <v>209</v>
      </c>
      <c r="M54">
        <f t="shared" si="3"/>
        <v>209.04999999999998</v>
      </c>
      <c r="N54">
        <f t="shared" si="4"/>
        <v>-2.3923444976059471E-2</v>
      </c>
      <c r="O54">
        <f t="shared" si="5"/>
        <v>0.34600000000000003</v>
      </c>
    </row>
    <row r="55" spans="1:15" x14ac:dyDescent="0.25">
      <c r="A55" s="2">
        <v>53</v>
      </c>
      <c r="B55" s="2">
        <v>52.268000000000001</v>
      </c>
      <c r="C55" s="2">
        <v>0.34200000000000003</v>
      </c>
      <c r="D55" s="2">
        <v>-9.6000000000000002E-2</v>
      </c>
      <c r="E55" s="2">
        <v>194.64856</v>
      </c>
      <c r="H55">
        <f t="shared" si="0"/>
        <v>0.35800000000000004</v>
      </c>
      <c r="I55">
        <f t="shared" si="1"/>
        <v>-5.0000000000000044E-3</v>
      </c>
      <c r="K55">
        <f>I55/'[1]Shear box'!$F$8</f>
        <v>-2.3923444976076577E-4</v>
      </c>
      <c r="L55">
        <f t="shared" si="2"/>
        <v>209</v>
      </c>
      <c r="M55">
        <f t="shared" si="3"/>
        <v>209.04999999999998</v>
      </c>
      <c r="N55">
        <f t="shared" si="4"/>
        <v>-2.3923444976059471E-2</v>
      </c>
      <c r="O55">
        <f t="shared" si="5"/>
        <v>0.35800000000000004</v>
      </c>
    </row>
    <row r="56" spans="1:15" x14ac:dyDescent="0.25">
      <c r="A56" s="2">
        <v>54</v>
      </c>
      <c r="B56" s="2">
        <v>53.268000000000001</v>
      </c>
      <c r="C56" s="2">
        <v>0.35</v>
      </c>
      <c r="D56" s="2">
        <v>-9.5000000000000001E-2</v>
      </c>
      <c r="E56" s="2">
        <v>194.64856</v>
      </c>
      <c r="H56">
        <f t="shared" si="0"/>
        <v>0.36599999999999999</v>
      </c>
      <c r="I56">
        <f t="shared" si="1"/>
        <v>-4.0000000000000036E-3</v>
      </c>
      <c r="K56">
        <f>I56/'[1]Shear box'!$F$8</f>
        <v>-1.9138755980861264E-4</v>
      </c>
      <c r="L56">
        <f t="shared" si="2"/>
        <v>209</v>
      </c>
      <c r="M56">
        <f t="shared" si="3"/>
        <v>209.04</v>
      </c>
      <c r="N56">
        <f t="shared" si="4"/>
        <v>-1.9138755980852018E-2</v>
      </c>
      <c r="O56">
        <f t="shared" si="5"/>
        <v>0.36599999999999999</v>
      </c>
    </row>
    <row r="57" spans="1:15" x14ac:dyDescent="0.25">
      <c r="A57" s="2">
        <v>55</v>
      </c>
      <c r="B57" s="2">
        <v>54.268000000000001</v>
      </c>
      <c r="C57" s="2">
        <v>0.35899999999999999</v>
      </c>
      <c r="D57" s="2">
        <v>-9.5000000000000001E-2</v>
      </c>
      <c r="E57" s="2">
        <v>194.64856</v>
      </c>
      <c r="H57">
        <f t="shared" si="0"/>
        <v>0.375</v>
      </c>
      <c r="I57">
        <f t="shared" si="1"/>
        <v>-4.0000000000000036E-3</v>
      </c>
      <c r="K57">
        <f>I57/'[1]Shear box'!$F$8</f>
        <v>-1.9138755980861264E-4</v>
      </c>
      <c r="L57">
        <f t="shared" si="2"/>
        <v>209</v>
      </c>
      <c r="M57">
        <f t="shared" si="3"/>
        <v>209.04</v>
      </c>
      <c r="N57">
        <f t="shared" si="4"/>
        <v>-1.9138755980852018E-2</v>
      </c>
      <c r="O57">
        <f t="shared" si="5"/>
        <v>0.375</v>
      </c>
    </row>
    <row r="58" spans="1:15" x14ac:dyDescent="0.25">
      <c r="A58" s="2">
        <v>56</v>
      </c>
      <c r="B58" s="2">
        <v>55.268000000000001</v>
      </c>
      <c r="C58" s="2">
        <v>0.36899999999999999</v>
      </c>
      <c r="D58" s="2">
        <v>-9.4E-2</v>
      </c>
      <c r="E58" s="2">
        <v>196.24404000000001</v>
      </c>
      <c r="H58">
        <f t="shared" si="0"/>
        <v>0.38500000000000001</v>
      </c>
      <c r="I58">
        <f t="shared" si="1"/>
        <v>-3.0000000000000027E-3</v>
      </c>
      <c r="K58">
        <f>I58/'[1]Shear box'!$F$8</f>
        <v>-1.4354066985645947E-4</v>
      </c>
      <c r="L58">
        <f t="shared" si="2"/>
        <v>209</v>
      </c>
      <c r="M58">
        <f t="shared" si="3"/>
        <v>209.03</v>
      </c>
      <c r="N58">
        <f t="shared" si="4"/>
        <v>-1.4354066985644565E-2</v>
      </c>
      <c r="O58">
        <f t="shared" si="5"/>
        <v>0.38500000000000001</v>
      </c>
    </row>
    <row r="59" spans="1:15" x14ac:dyDescent="0.25">
      <c r="A59" s="2">
        <v>57</v>
      </c>
      <c r="B59" s="2">
        <v>56.268000000000001</v>
      </c>
      <c r="C59" s="2">
        <v>0.379</v>
      </c>
      <c r="D59" s="2">
        <v>-9.4E-2</v>
      </c>
      <c r="E59" s="2">
        <v>197.83951999999999</v>
      </c>
      <c r="H59">
        <f t="shared" si="0"/>
        <v>0.39500000000000002</v>
      </c>
      <c r="I59">
        <f t="shared" si="1"/>
        <v>-3.0000000000000027E-3</v>
      </c>
      <c r="K59">
        <f>I59/'[1]Shear box'!$F$8</f>
        <v>-1.4354066985645947E-4</v>
      </c>
      <c r="L59">
        <f t="shared" si="2"/>
        <v>209</v>
      </c>
      <c r="M59">
        <f t="shared" si="3"/>
        <v>209.03</v>
      </c>
      <c r="N59">
        <f t="shared" si="4"/>
        <v>-1.4354066985644565E-2</v>
      </c>
      <c r="O59">
        <f t="shared" si="5"/>
        <v>0.39500000000000002</v>
      </c>
    </row>
    <row r="60" spans="1:15" x14ac:dyDescent="0.25">
      <c r="A60" s="2">
        <v>58</v>
      </c>
      <c r="B60" s="2">
        <v>57.268000000000001</v>
      </c>
      <c r="C60" s="2">
        <v>0.38900000000000001</v>
      </c>
      <c r="D60" s="2">
        <v>-9.2999999999999999E-2</v>
      </c>
      <c r="E60" s="2">
        <v>197.83951999999999</v>
      </c>
      <c r="H60">
        <f t="shared" si="0"/>
        <v>0.40500000000000003</v>
      </c>
      <c r="I60">
        <f t="shared" si="1"/>
        <v>-2.0000000000000018E-3</v>
      </c>
      <c r="K60">
        <f>I60/'[1]Shear box'!$F$8</f>
        <v>-9.5693779904306318E-5</v>
      </c>
      <c r="L60">
        <f t="shared" si="2"/>
        <v>209</v>
      </c>
      <c r="M60">
        <f t="shared" si="3"/>
        <v>209.01999999999998</v>
      </c>
      <c r="N60">
        <f t="shared" si="4"/>
        <v>-9.5693779904149068E-3</v>
      </c>
      <c r="O60">
        <f t="shared" si="5"/>
        <v>0.40500000000000008</v>
      </c>
    </row>
    <row r="61" spans="1:15" x14ac:dyDescent="0.25">
      <c r="A61" s="2">
        <v>59</v>
      </c>
      <c r="B61" s="2">
        <v>58.268000000000001</v>
      </c>
      <c r="C61" s="2">
        <v>0.40200000000000002</v>
      </c>
      <c r="D61" s="2">
        <v>-9.2999999999999999E-2</v>
      </c>
      <c r="E61" s="2">
        <v>199.435</v>
      </c>
      <c r="H61">
        <f t="shared" si="0"/>
        <v>0.41800000000000004</v>
      </c>
      <c r="I61">
        <f t="shared" si="1"/>
        <v>-2.0000000000000018E-3</v>
      </c>
      <c r="K61">
        <f>I61/'[1]Shear box'!$F$8</f>
        <v>-9.5693779904306318E-5</v>
      </c>
      <c r="L61">
        <f t="shared" si="2"/>
        <v>209</v>
      </c>
      <c r="M61">
        <f t="shared" si="3"/>
        <v>209.01999999999998</v>
      </c>
      <c r="N61">
        <f t="shared" si="4"/>
        <v>-9.5693779904149068E-3</v>
      </c>
      <c r="O61">
        <f t="shared" si="5"/>
        <v>0.41800000000000004</v>
      </c>
    </row>
    <row r="62" spans="1:15" x14ac:dyDescent="0.25">
      <c r="A62" s="2">
        <v>60</v>
      </c>
      <c r="B62" s="2">
        <v>59.268000000000001</v>
      </c>
      <c r="C62" s="2">
        <v>0.41199999999999998</v>
      </c>
      <c r="D62" s="2">
        <v>-9.1999999999999998E-2</v>
      </c>
      <c r="E62" s="2">
        <v>199.435</v>
      </c>
      <c r="H62">
        <f t="shared" si="0"/>
        <v>0.42799999999999999</v>
      </c>
      <c r="I62">
        <f t="shared" si="1"/>
        <v>-1.0000000000000009E-3</v>
      </c>
      <c r="K62">
        <f>I62/'[1]Shear box'!$F$8</f>
        <v>-4.7846889952153159E-5</v>
      </c>
      <c r="L62">
        <f t="shared" si="2"/>
        <v>209</v>
      </c>
      <c r="M62">
        <f t="shared" si="3"/>
        <v>209.01</v>
      </c>
      <c r="N62">
        <f t="shared" si="4"/>
        <v>-4.7846889952074534E-3</v>
      </c>
      <c r="O62">
        <f t="shared" si="5"/>
        <v>0.42799999999999999</v>
      </c>
    </row>
    <row r="63" spans="1:15" x14ac:dyDescent="0.25">
      <c r="A63" s="2">
        <v>61</v>
      </c>
      <c r="B63" s="2">
        <v>60.268000000000001</v>
      </c>
      <c r="C63" s="2">
        <v>0.42299999999999999</v>
      </c>
      <c r="D63" s="2">
        <v>-9.1999999999999998E-2</v>
      </c>
      <c r="E63" s="2">
        <v>199.435</v>
      </c>
      <c r="H63">
        <f t="shared" si="0"/>
        <v>0.439</v>
      </c>
      <c r="I63">
        <f t="shared" si="1"/>
        <v>-1.0000000000000009E-3</v>
      </c>
      <c r="K63">
        <f>I63/'[1]Shear box'!$F$8</f>
        <v>-4.7846889952153159E-5</v>
      </c>
      <c r="L63">
        <f t="shared" si="2"/>
        <v>209</v>
      </c>
      <c r="M63">
        <f t="shared" si="3"/>
        <v>209.01</v>
      </c>
      <c r="N63">
        <f t="shared" si="4"/>
        <v>-4.7846889952074534E-3</v>
      </c>
      <c r="O63">
        <f t="shared" si="5"/>
        <v>0.439</v>
      </c>
    </row>
    <row r="64" spans="1:15" x14ac:dyDescent="0.25">
      <c r="A64" s="2">
        <v>62</v>
      </c>
      <c r="B64" s="2">
        <v>61.268000000000001</v>
      </c>
      <c r="C64" s="2">
        <v>0.433</v>
      </c>
      <c r="D64" s="2">
        <v>-9.0999999999999998E-2</v>
      </c>
      <c r="E64" s="2">
        <v>199.435</v>
      </c>
      <c r="H64">
        <f t="shared" si="0"/>
        <v>0.44900000000000001</v>
      </c>
      <c r="I64">
        <f t="shared" si="1"/>
        <v>0</v>
      </c>
      <c r="K64">
        <f>I64/'[1]Shear box'!$F$8</f>
        <v>0</v>
      </c>
      <c r="L64">
        <f t="shared" si="2"/>
        <v>209</v>
      </c>
      <c r="M64">
        <f t="shared" si="3"/>
        <v>209</v>
      </c>
      <c r="N64">
        <f t="shared" si="4"/>
        <v>0</v>
      </c>
      <c r="O64">
        <f t="shared" si="5"/>
        <v>0.44900000000000001</v>
      </c>
    </row>
    <row r="65" spans="1:15" x14ac:dyDescent="0.25">
      <c r="A65" s="2">
        <v>63</v>
      </c>
      <c r="B65" s="2">
        <v>62.268000000000001</v>
      </c>
      <c r="C65" s="2">
        <v>0.44400000000000001</v>
      </c>
      <c r="D65" s="2">
        <v>-0.09</v>
      </c>
      <c r="E65" s="2">
        <v>199.435</v>
      </c>
      <c r="H65">
        <f t="shared" si="0"/>
        <v>0.46</v>
      </c>
      <c r="I65">
        <f t="shared" si="1"/>
        <v>1.0000000000000009E-3</v>
      </c>
      <c r="K65">
        <f>I65/'[1]Shear box'!$F$8</f>
        <v>4.7846889952153159E-5</v>
      </c>
      <c r="L65">
        <f t="shared" si="2"/>
        <v>209</v>
      </c>
      <c r="M65">
        <f t="shared" si="3"/>
        <v>208.98999999999998</v>
      </c>
      <c r="N65">
        <f t="shared" si="4"/>
        <v>4.7846889952296578E-3</v>
      </c>
      <c r="O65">
        <f t="shared" si="5"/>
        <v>0.45999999999999996</v>
      </c>
    </row>
    <row r="66" spans="1:15" x14ac:dyDescent="0.25">
      <c r="A66" s="2">
        <v>64</v>
      </c>
      <c r="B66" s="2">
        <v>63.268000000000001</v>
      </c>
      <c r="C66" s="2">
        <v>0.45700000000000002</v>
      </c>
      <c r="D66" s="2">
        <v>-8.8999999999999996E-2</v>
      </c>
      <c r="E66" s="2">
        <v>199.435</v>
      </c>
      <c r="H66">
        <f t="shared" si="0"/>
        <v>0.47300000000000003</v>
      </c>
      <c r="I66">
        <f t="shared" si="1"/>
        <v>2.0000000000000018E-3</v>
      </c>
      <c r="K66">
        <f>I66/'[1]Shear box'!$F$8</f>
        <v>9.5693779904306318E-5</v>
      </c>
      <c r="L66">
        <f t="shared" si="2"/>
        <v>209</v>
      </c>
      <c r="M66">
        <f t="shared" si="3"/>
        <v>208.98</v>
      </c>
      <c r="N66">
        <f t="shared" si="4"/>
        <v>9.5693779904371112E-3</v>
      </c>
      <c r="O66">
        <f t="shared" si="5"/>
        <v>0.47300000000000009</v>
      </c>
    </row>
    <row r="67" spans="1:15" x14ac:dyDescent="0.25">
      <c r="A67" s="2">
        <v>65</v>
      </c>
      <c r="B67" s="2">
        <v>64.268000000000001</v>
      </c>
      <c r="C67" s="2">
        <v>0.46800000000000003</v>
      </c>
      <c r="D67" s="2">
        <v>-8.7999999999999995E-2</v>
      </c>
      <c r="E67" s="2">
        <v>199.435</v>
      </c>
      <c r="H67">
        <f t="shared" ref="H67:H130" si="7">C67-C$2</f>
        <v>0.48400000000000004</v>
      </c>
      <c r="I67">
        <f t="shared" ref="I67:I130" si="8">D67-$D$2</f>
        <v>3.0000000000000027E-3</v>
      </c>
      <c r="K67">
        <f>I67/'[1]Shear box'!$F$8</f>
        <v>1.4354066985645947E-4</v>
      </c>
      <c r="L67">
        <f t="shared" ref="L67:L130" si="9">(100*100*20.9)/1000</f>
        <v>209</v>
      </c>
      <c r="M67">
        <f t="shared" ref="M67:M130" si="10">(100*100*(20.9-I67))/1000</f>
        <v>208.96999999999997</v>
      </c>
      <c r="N67">
        <f t="shared" ref="N67:N130" si="11">(1-M67/L67)*100</f>
        <v>1.4354066985655667E-2</v>
      </c>
      <c r="O67">
        <f t="shared" ref="O67:O130" si="12">H67/100*100</f>
        <v>0.48400000000000004</v>
      </c>
    </row>
    <row r="68" spans="1:15" x14ac:dyDescent="0.25">
      <c r="A68" s="2">
        <v>66</v>
      </c>
      <c r="B68" s="2">
        <v>65.268000000000001</v>
      </c>
      <c r="C68" s="2">
        <v>0.47899999999999998</v>
      </c>
      <c r="D68" s="2">
        <v>-8.7999999999999995E-2</v>
      </c>
      <c r="E68" s="2">
        <v>199.435</v>
      </c>
      <c r="H68">
        <f t="shared" si="7"/>
        <v>0.495</v>
      </c>
      <c r="I68">
        <f t="shared" si="8"/>
        <v>3.0000000000000027E-3</v>
      </c>
      <c r="K68">
        <f>I68/'[1]Shear box'!$F$8</f>
        <v>1.4354066985645947E-4</v>
      </c>
      <c r="L68">
        <f t="shared" si="9"/>
        <v>209</v>
      </c>
      <c r="M68">
        <f t="shared" si="10"/>
        <v>208.96999999999997</v>
      </c>
      <c r="N68">
        <f t="shared" si="11"/>
        <v>1.4354066985655667E-2</v>
      </c>
      <c r="O68">
        <f t="shared" si="12"/>
        <v>0.49499999999999994</v>
      </c>
    </row>
    <row r="69" spans="1:15" x14ac:dyDescent="0.25">
      <c r="A69" s="2">
        <v>67</v>
      </c>
      <c r="B69" s="2">
        <v>66.268000000000001</v>
      </c>
      <c r="C69" s="2">
        <v>0.48799999999999999</v>
      </c>
      <c r="D69" s="2">
        <v>-8.6999999999999994E-2</v>
      </c>
      <c r="E69" s="2">
        <v>201.03048000000001</v>
      </c>
      <c r="H69">
        <f t="shared" si="7"/>
        <v>0.504</v>
      </c>
      <c r="I69">
        <f t="shared" si="8"/>
        <v>4.0000000000000036E-3</v>
      </c>
      <c r="K69">
        <f>I69/'[1]Shear box'!$F$8</f>
        <v>1.9138755980861264E-4</v>
      </c>
      <c r="L69">
        <f t="shared" si="9"/>
        <v>209</v>
      </c>
      <c r="M69">
        <f t="shared" si="10"/>
        <v>208.95999999999998</v>
      </c>
      <c r="N69">
        <f t="shared" si="11"/>
        <v>1.9138755980874222E-2</v>
      </c>
      <c r="O69">
        <f t="shared" si="12"/>
        <v>0.504</v>
      </c>
    </row>
    <row r="70" spans="1:15" x14ac:dyDescent="0.25">
      <c r="A70" s="2">
        <v>68</v>
      </c>
      <c r="B70" s="2">
        <v>67.268000000000001</v>
      </c>
      <c r="C70" s="2">
        <v>0.498</v>
      </c>
      <c r="D70" s="2">
        <v>-8.5999999999999993E-2</v>
      </c>
      <c r="E70" s="2">
        <v>201.03048000000001</v>
      </c>
      <c r="H70">
        <f t="shared" si="7"/>
        <v>0.51400000000000001</v>
      </c>
      <c r="I70">
        <f t="shared" si="8"/>
        <v>5.0000000000000044E-3</v>
      </c>
      <c r="K70">
        <f>I70/'[1]Shear box'!$F$8</f>
        <v>2.3923444976076577E-4</v>
      </c>
      <c r="L70">
        <f t="shared" si="9"/>
        <v>209</v>
      </c>
      <c r="M70">
        <f t="shared" si="10"/>
        <v>208.95</v>
      </c>
      <c r="N70">
        <f t="shared" si="11"/>
        <v>2.3923444976081676E-2</v>
      </c>
      <c r="O70">
        <f t="shared" si="12"/>
        <v>0.51400000000000001</v>
      </c>
    </row>
    <row r="71" spans="1:15" x14ac:dyDescent="0.25">
      <c r="A71" s="2">
        <v>69</v>
      </c>
      <c r="B71" s="2">
        <v>68.268000000000001</v>
      </c>
      <c r="C71" s="2">
        <v>0.50800000000000001</v>
      </c>
      <c r="D71" s="2">
        <v>-8.5999999999999993E-2</v>
      </c>
      <c r="E71" s="2">
        <v>201.03048000000001</v>
      </c>
      <c r="H71">
        <f t="shared" si="7"/>
        <v>0.52400000000000002</v>
      </c>
      <c r="I71">
        <f t="shared" si="8"/>
        <v>5.0000000000000044E-3</v>
      </c>
      <c r="K71">
        <f>I71/'[1]Shear box'!$F$8</f>
        <v>2.3923444976076577E-4</v>
      </c>
      <c r="L71">
        <f t="shared" si="9"/>
        <v>209</v>
      </c>
      <c r="M71">
        <f t="shared" si="10"/>
        <v>208.95</v>
      </c>
      <c r="N71">
        <f t="shared" si="11"/>
        <v>2.3923444976081676E-2</v>
      </c>
      <c r="O71">
        <f t="shared" si="12"/>
        <v>0.52400000000000002</v>
      </c>
    </row>
    <row r="72" spans="1:15" x14ac:dyDescent="0.25">
      <c r="A72" s="2">
        <v>70</v>
      </c>
      <c r="B72" s="2">
        <v>69.268000000000001</v>
      </c>
      <c r="C72" s="2">
        <v>0.51700000000000002</v>
      </c>
      <c r="D72" s="2">
        <v>-8.5000000000000006E-2</v>
      </c>
      <c r="E72" s="2">
        <v>202.62595999999999</v>
      </c>
      <c r="H72">
        <f t="shared" si="7"/>
        <v>0.53300000000000003</v>
      </c>
      <c r="I72">
        <f t="shared" si="8"/>
        <v>5.9999999999999915E-3</v>
      </c>
      <c r="K72">
        <f>I72/'[1]Shear box'!$F$8</f>
        <v>2.8708133971291829E-4</v>
      </c>
      <c r="L72">
        <f t="shared" si="9"/>
        <v>209</v>
      </c>
      <c r="M72">
        <f t="shared" si="10"/>
        <v>208.93999999999997</v>
      </c>
      <c r="N72">
        <f t="shared" si="11"/>
        <v>2.8708133971311334E-2</v>
      </c>
      <c r="O72">
        <f t="shared" si="12"/>
        <v>0.53300000000000003</v>
      </c>
    </row>
    <row r="73" spans="1:15" x14ac:dyDescent="0.25">
      <c r="A73" s="2">
        <v>71</v>
      </c>
      <c r="B73" s="2">
        <v>70.268000000000001</v>
      </c>
      <c r="C73" s="2">
        <v>0.53</v>
      </c>
      <c r="D73" s="2">
        <v>-8.4000000000000005E-2</v>
      </c>
      <c r="E73" s="2">
        <v>202.62595999999999</v>
      </c>
      <c r="H73">
        <f t="shared" si="7"/>
        <v>0.54600000000000004</v>
      </c>
      <c r="I73">
        <f t="shared" si="8"/>
        <v>6.9999999999999923E-3</v>
      </c>
      <c r="K73">
        <f>I73/'[1]Shear box'!$F$8</f>
        <v>3.3492822966507143E-4</v>
      </c>
      <c r="L73">
        <f t="shared" si="9"/>
        <v>209</v>
      </c>
      <c r="M73">
        <f t="shared" si="10"/>
        <v>208.92999999999998</v>
      </c>
      <c r="N73">
        <f t="shared" si="11"/>
        <v>3.3492822966518787E-2</v>
      </c>
      <c r="O73">
        <f t="shared" si="12"/>
        <v>0.54600000000000004</v>
      </c>
    </row>
    <row r="74" spans="1:15" x14ac:dyDescent="0.25">
      <c r="A74" s="2">
        <v>72</v>
      </c>
      <c r="B74" s="2">
        <v>71.268000000000001</v>
      </c>
      <c r="C74" s="2">
        <v>0.53800000000000003</v>
      </c>
      <c r="D74" s="2">
        <v>-8.4000000000000005E-2</v>
      </c>
      <c r="E74" s="2">
        <v>204.22144</v>
      </c>
      <c r="H74">
        <f t="shared" si="7"/>
        <v>0.55400000000000005</v>
      </c>
      <c r="I74">
        <f t="shared" si="8"/>
        <v>6.9999999999999923E-3</v>
      </c>
      <c r="K74">
        <f>I74/'[1]Shear box'!$F$8</f>
        <v>3.3492822966507143E-4</v>
      </c>
      <c r="L74">
        <f t="shared" si="9"/>
        <v>209</v>
      </c>
      <c r="M74">
        <f t="shared" si="10"/>
        <v>208.92999999999998</v>
      </c>
      <c r="N74">
        <f t="shared" si="11"/>
        <v>3.3492822966518787E-2</v>
      </c>
      <c r="O74">
        <f t="shared" si="12"/>
        <v>0.55400000000000005</v>
      </c>
    </row>
    <row r="75" spans="1:15" x14ac:dyDescent="0.25">
      <c r="A75" s="2">
        <v>73</v>
      </c>
      <c r="B75" s="2">
        <v>72.268000000000001</v>
      </c>
      <c r="C75" s="2">
        <v>0.54900000000000004</v>
      </c>
      <c r="D75" s="2">
        <v>-8.3000000000000004E-2</v>
      </c>
      <c r="E75" s="2">
        <v>204.22144</v>
      </c>
      <c r="H75">
        <f t="shared" si="7"/>
        <v>0.56500000000000006</v>
      </c>
      <c r="I75">
        <f t="shared" si="8"/>
        <v>7.9999999999999932E-3</v>
      </c>
      <c r="K75">
        <f>I75/'[1]Shear box'!$F$8</f>
        <v>3.8277511961722457E-4</v>
      </c>
      <c r="L75">
        <f t="shared" si="9"/>
        <v>209</v>
      </c>
      <c r="M75">
        <f t="shared" si="10"/>
        <v>208.92</v>
      </c>
      <c r="N75">
        <f t="shared" si="11"/>
        <v>3.827751196172624E-2</v>
      </c>
      <c r="O75">
        <f t="shared" si="12"/>
        <v>0.56500000000000006</v>
      </c>
    </row>
    <row r="76" spans="1:15" x14ac:dyDescent="0.25">
      <c r="A76" s="2">
        <v>74</v>
      </c>
      <c r="B76" s="2">
        <v>73.268000000000001</v>
      </c>
      <c r="C76" s="2">
        <v>0.55700000000000005</v>
      </c>
      <c r="D76" s="2">
        <v>-8.3000000000000004E-2</v>
      </c>
      <c r="E76" s="2">
        <v>205.81692000000001</v>
      </c>
      <c r="H76">
        <f t="shared" si="7"/>
        <v>0.57300000000000006</v>
      </c>
      <c r="I76">
        <f t="shared" si="8"/>
        <v>7.9999999999999932E-3</v>
      </c>
      <c r="K76">
        <f>I76/'[1]Shear box'!$F$8</f>
        <v>3.8277511961722457E-4</v>
      </c>
      <c r="L76">
        <f t="shared" si="9"/>
        <v>209</v>
      </c>
      <c r="M76">
        <f t="shared" si="10"/>
        <v>208.92</v>
      </c>
      <c r="N76">
        <f t="shared" si="11"/>
        <v>3.827751196172624E-2</v>
      </c>
      <c r="O76">
        <f t="shared" si="12"/>
        <v>0.57300000000000006</v>
      </c>
    </row>
    <row r="77" spans="1:15" x14ac:dyDescent="0.25">
      <c r="A77" s="2">
        <v>75</v>
      </c>
      <c r="B77" s="2">
        <v>74.268000000000001</v>
      </c>
      <c r="C77" s="2">
        <v>0.56799999999999995</v>
      </c>
      <c r="D77" s="2">
        <v>-8.3000000000000004E-2</v>
      </c>
      <c r="E77" s="2">
        <v>207.41239999999999</v>
      </c>
      <c r="H77">
        <f t="shared" si="7"/>
        <v>0.58399999999999996</v>
      </c>
      <c r="I77">
        <f t="shared" si="8"/>
        <v>7.9999999999999932E-3</v>
      </c>
      <c r="K77">
        <f>I77/'[1]Shear box'!$F$8</f>
        <v>3.8277511961722457E-4</v>
      </c>
      <c r="L77">
        <f t="shared" si="9"/>
        <v>209</v>
      </c>
      <c r="M77">
        <f t="shared" si="10"/>
        <v>208.92</v>
      </c>
      <c r="N77">
        <f t="shared" si="11"/>
        <v>3.827751196172624E-2</v>
      </c>
      <c r="O77">
        <f t="shared" si="12"/>
        <v>0.58399999999999996</v>
      </c>
    </row>
    <row r="78" spans="1:15" x14ac:dyDescent="0.25">
      <c r="A78" s="2">
        <v>76</v>
      </c>
      <c r="B78" s="2">
        <v>75.268000000000001</v>
      </c>
      <c r="C78" s="2">
        <v>0.57599999999999996</v>
      </c>
      <c r="D78" s="2">
        <v>-8.2000000000000003E-2</v>
      </c>
      <c r="E78" s="2">
        <v>207.41239999999999</v>
      </c>
      <c r="H78">
        <f t="shared" si="7"/>
        <v>0.59199999999999997</v>
      </c>
      <c r="I78">
        <f t="shared" si="8"/>
        <v>8.9999999999999941E-3</v>
      </c>
      <c r="K78">
        <f>I78/'[1]Shear box'!$F$8</f>
        <v>4.3062200956937776E-4</v>
      </c>
      <c r="L78">
        <f t="shared" si="9"/>
        <v>209</v>
      </c>
      <c r="M78">
        <f t="shared" si="10"/>
        <v>208.90999999999997</v>
      </c>
      <c r="N78">
        <f t="shared" si="11"/>
        <v>4.3062200956955898E-2</v>
      </c>
      <c r="O78">
        <f t="shared" si="12"/>
        <v>0.59199999999999997</v>
      </c>
    </row>
    <row r="79" spans="1:15" x14ac:dyDescent="0.25">
      <c r="A79" s="2">
        <v>77</v>
      </c>
      <c r="B79" s="2">
        <v>76.268000000000001</v>
      </c>
      <c r="C79" s="2">
        <v>0.58699999999999997</v>
      </c>
      <c r="D79" s="2">
        <v>-8.2000000000000003E-2</v>
      </c>
      <c r="E79" s="2">
        <v>209.00788</v>
      </c>
      <c r="H79">
        <f t="shared" si="7"/>
        <v>0.60299999999999998</v>
      </c>
      <c r="I79">
        <f t="shared" si="8"/>
        <v>8.9999999999999941E-3</v>
      </c>
      <c r="K79">
        <f>I79/'[1]Shear box'!$F$8</f>
        <v>4.3062200956937776E-4</v>
      </c>
      <c r="L79">
        <f t="shared" si="9"/>
        <v>209</v>
      </c>
      <c r="M79">
        <f t="shared" si="10"/>
        <v>208.90999999999997</v>
      </c>
      <c r="N79">
        <f t="shared" si="11"/>
        <v>4.3062200956955898E-2</v>
      </c>
      <c r="O79">
        <f t="shared" si="12"/>
        <v>0.60299999999999998</v>
      </c>
    </row>
    <row r="80" spans="1:15" x14ac:dyDescent="0.25">
      <c r="A80" s="2">
        <v>78</v>
      </c>
      <c r="B80" s="2">
        <v>77.268000000000001</v>
      </c>
      <c r="C80" s="2">
        <v>0.59899999999999998</v>
      </c>
      <c r="D80" s="2">
        <v>-8.1000000000000003E-2</v>
      </c>
      <c r="E80" s="2">
        <v>210.60336000000001</v>
      </c>
      <c r="H80">
        <f t="shared" si="7"/>
        <v>0.61499999999999999</v>
      </c>
      <c r="I80">
        <f t="shared" si="8"/>
        <v>9.999999999999995E-3</v>
      </c>
      <c r="K80">
        <f>I80/'[1]Shear box'!$F$8</f>
        <v>4.784688995215309E-4</v>
      </c>
      <c r="L80">
        <f t="shared" si="9"/>
        <v>209</v>
      </c>
      <c r="M80">
        <f t="shared" si="10"/>
        <v>208.89999999999998</v>
      </c>
      <c r="N80">
        <f t="shared" si="11"/>
        <v>4.7846889952163352E-2</v>
      </c>
      <c r="O80">
        <f t="shared" si="12"/>
        <v>0.61499999999999999</v>
      </c>
    </row>
    <row r="81" spans="1:15" x14ac:dyDescent="0.25">
      <c r="A81" s="2">
        <v>79</v>
      </c>
      <c r="B81" s="2">
        <v>78.268000000000001</v>
      </c>
      <c r="C81" s="2">
        <v>0.60699999999999998</v>
      </c>
      <c r="D81" s="2">
        <v>-0.08</v>
      </c>
      <c r="E81" s="2">
        <v>210.60336000000001</v>
      </c>
      <c r="H81">
        <f t="shared" si="7"/>
        <v>0.623</v>
      </c>
      <c r="I81">
        <f t="shared" si="8"/>
        <v>1.0999999999999996E-2</v>
      </c>
      <c r="K81">
        <f>I81/'[1]Shear box'!$F$8</f>
        <v>5.2631578947368409E-4</v>
      </c>
      <c r="L81">
        <f t="shared" si="9"/>
        <v>209</v>
      </c>
      <c r="M81">
        <f t="shared" si="10"/>
        <v>208.89</v>
      </c>
      <c r="N81">
        <f t="shared" si="11"/>
        <v>5.2631578947370805E-2</v>
      </c>
      <c r="O81">
        <f t="shared" si="12"/>
        <v>0.623</v>
      </c>
    </row>
    <row r="82" spans="1:15" x14ac:dyDescent="0.25">
      <c r="A82" s="2">
        <v>80</v>
      </c>
      <c r="B82" s="2">
        <v>79.268000000000001</v>
      </c>
      <c r="C82" s="2">
        <v>0.61799999999999999</v>
      </c>
      <c r="D82" s="2">
        <v>-7.9000000000000001E-2</v>
      </c>
      <c r="E82" s="2">
        <v>210.60336000000001</v>
      </c>
      <c r="H82">
        <f t="shared" si="7"/>
        <v>0.63400000000000001</v>
      </c>
      <c r="I82">
        <f t="shared" si="8"/>
        <v>1.1999999999999997E-2</v>
      </c>
      <c r="K82">
        <f>I82/'[1]Shear box'!$F$8</f>
        <v>5.7416267942583723E-4</v>
      </c>
      <c r="L82">
        <f t="shared" si="9"/>
        <v>209</v>
      </c>
      <c r="M82">
        <f t="shared" si="10"/>
        <v>208.87999999999997</v>
      </c>
      <c r="N82">
        <f t="shared" si="11"/>
        <v>5.7416267942600463E-2</v>
      </c>
      <c r="O82">
        <f t="shared" si="12"/>
        <v>0.63400000000000001</v>
      </c>
    </row>
    <row r="83" spans="1:15" x14ac:dyDescent="0.25">
      <c r="A83" s="2">
        <v>81</v>
      </c>
      <c r="B83" s="2">
        <v>80.268000000000001</v>
      </c>
      <c r="C83" s="2">
        <v>0.628</v>
      </c>
      <c r="D83" s="2">
        <v>-7.8E-2</v>
      </c>
      <c r="E83" s="2">
        <v>210.60336000000001</v>
      </c>
      <c r="H83">
        <f t="shared" si="7"/>
        <v>0.64400000000000002</v>
      </c>
      <c r="I83">
        <f t="shared" si="8"/>
        <v>1.2999999999999998E-2</v>
      </c>
      <c r="K83">
        <f>I83/'[1]Shear box'!$F$8</f>
        <v>6.2200956937799037E-4</v>
      </c>
      <c r="L83">
        <f t="shared" si="9"/>
        <v>209</v>
      </c>
      <c r="M83">
        <f t="shared" si="10"/>
        <v>208.86999999999998</v>
      </c>
      <c r="N83">
        <f t="shared" si="11"/>
        <v>6.2200956937807916E-2</v>
      </c>
      <c r="O83">
        <f t="shared" si="12"/>
        <v>0.64400000000000002</v>
      </c>
    </row>
    <row r="84" spans="1:15" x14ac:dyDescent="0.25">
      <c r="A84" s="2">
        <v>82</v>
      </c>
      <c r="B84" s="2">
        <v>81.268000000000001</v>
      </c>
      <c r="C84" s="2">
        <v>0.64</v>
      </c>
      <c r="D84" s="2">
        <v>-7.6999999999999999E-2</v>
      </c>
      <c r="E84" s="2">
        <v>212.19883999999999</v>
      </c>
      <c r="H84">
        <f t="shared" si="7"/>
        <v>0.65600000000000003</v>
      </c>
      <c r="I84">
        <f t="shared" si="8"/>
        <v>1.3999999999999999E-2</v>
      </c>
      <c r="K84">
        <f>I84/'[1]Shear box'!$F$8</f>
        <v>6.6985645933014351E-4</v>
      </c>
      <c r="L84">
        <f t="shared" si="9"/>
        <v>209</v>
      </c>
      <c r="M84">
        <f t="shared" si="10"/>
        <v>208.86</v>
      </c>
      <c r="N84">
        <f t="shared" si="11"/>
        <v>6.6985645933004268E-2</v>
      </c>
      <c r="O84">
        <f t="shared" si="12"/>
        <v>0.65600000000000003</v>
      </c>
    </row>
    <row r="85" spans="1:15" x14ac:dyDescent="0.25">
      <c r="A85" s="2">
        <v>83</v>
      </c>
      <c r="B85" s="2">
        <v>82.268000000000001</v>
      </c>
      <c r="C85" s="2">
        <v>0.64900000000000002</v>
      </c>
      <c r="D85" s="2">
        <v>-7.5999999999999998E-2</v>
      </c>
      <c r="E85" s="2">
        <v>212.19883999999999</v>
      </c>
      <c r="H85">
        <f t="shared" si="7"/>
        <v>0.66500000000000004</v>
      </c>
      <c r="I85">
        <f t="shared" si="8"/>
        <v>1.4999999999999999E-2</v>
      </c>
      <c r="K85">
        <f>I85/'[1]Shear box'!$F$8</f>
        <v>7.1770334928229664E-4</v>
      </c>
      <c r="L85">
        <f t="shared" si="9"/>
        <v>209</v>
      </c>
      <c r="M85">
        <f t="shared" si="10"/>
        <v>208.84999999999997</v>
      </c>
      <c r="N85">
        <f t="shared" si="11"/>
        <v>7.1770334928245028E-2</v>
      </c>
      <c r="O85">
        <f t="shared" si="12"/>
        <v>0.66500000000000004</v>
      </c>
    </row>
    <row r="86" spans="1:15" x14ac:dyDescent="0.25">
      <c r="A86" s="2">
        <v>84</v>
      </c>
      <c r="B86" s="2">
        <v>83.268000000000001</v>
      </c>
      <c r="C86" s="2">
        <v>0.66200000000000003</v>
      </c>
      <c r="D86" s="2">
        <v>-7.4999999999999997E-2</v>
      </c>
      <c r="E86" s="2">
        <v>212.19883999999999</v>
      </c>
      <c r="H86">
        <f t="shared" si="7"/>
        <v>0.67800000000000005</v>
      </c>
      <c r="I86">
        <f t="shared" si="8"/>
        <v>1.6E-2</v>
      </c>
      <c r="K86">
        <f>I86/'[1]Shear box'!$F$8</f>
        <v>7.6555023923444978E-4</v>
      </c>
      <c r="L86">
        <f t="shared" si="9"/>
        <v>209</v>
      </c>
      <c r="M86">
        <f t="shared" si="10"/>
        <v>208.84</v>
      </c>
      <c r="N86">
        <f t="shared" si="11"/>
        <v>7.6555023923441379E-2</v>
      </c>
      <c r="O86">
        <f t="shared" si="12"/>
        <v>0.67800000000000005</v>
      </c>
    </row>
    <row r="87" spans="1:15" x14ac:dyDescent="0.25">
      <c r="A87" s="2">
        <v>85</v>
      </c>
      <c r="B87" s="2">
        <v>84.268000000000001</v>
      </c>
      <c r="C87" s="2">
        <v>0.67500000000000004</v>
      </c>
      <c r="D87" s="2">
        <v>-7.3999999999999996E-2</v>
      </c>
      <c r="E87" s="2">
        <v>212.19883999999999</v>
      </c>
      <c r="H87">
        <f t="shared" si="7"/>
        <v>0.69100000000000006</v>
      </c>
      <c r="I87">
        <f t="shared" si="8"/>
        <v>1.7000000000000001E-2</v>
      </c>
      <c r="K87">
        <f>I87/'[1]Shear box'!$F$8</f>
        <v>8.1339712918660303E-4</v>
      </c>
      <c r="L87">
        <f t="shared" si="9"/>
        <v>209</v>
      </c>
      <c r="M87">
        <f t="shared" si="10"/>
        <v>208.83</v>
      </c>
      <c r="N87">
        <f t="shared" si="11"/>
        <v>8.1339712918648832E-2</v>
      </c>
      <c r="O87">
        <f t="shared" si="12"/>
        <v>0.69100000000000006</v>
      </c>
    </row>
    <row r="88" spans="1:15" x14ac:dyDescent="0.25">
      <c r="A88" s="2">
        <v>86</v>
      </c>
      <c r="B88" s="2">
        <v>85.268000000000001</v>
      </c>
      <c r="C88" s="2">
        <v>0.68400000000000005</v>
      </c>
      <c r="D88" s="2">
        <v>-7.2999999999999995E-2</v>
      </c>
      <c r="E88" s="2">
        <v>212.19883999999999</v>
      </c>
      <c r="H88">
        <f t="shared" si="7"/>
        <v>0.70000000000000007</v>
      </c>
      <c r="I88">
        <f t="shared" si="8"/>
        <v>1.8000000000000002E-2</v>
      </c>
      <c r="K88">
        <f>I88/'[1]Shear box'!$F$8</f>
        <v>8.6124401913875617E-4</v>
      </c>
      <c r="L88">
        <f t="shared" si="9"/>
        <v>209</v>
      </c>
      <c r="M88">
        <f t="shared" si="10"/>
        <v>208.81999999999996</v>
      </c>
      <c r="N88">
        <f t="shared" si="11"/>
        <v>8.6124401913889592E-2</v>
      </c>
      <c r="O88">
        <f t="shared" si="12"/>
        <v>0.70000000000000007</v>
      </c>
    </row>
    <row r="89" spans="1:15" x14ac:dyDescent="0.25">
      <c r="A89" s="2">
        <v>87</v>
      </c>
      <c r="B89" s="2">
        <v>86.268000000000001</v>
      </c>
      <c r="C89" s="2">
        <v>0.69599999999999995</v>
      </c>
      <c r="D89" s="2">
        <v>-7.1999999999999995E-2</v>
      </c>
      <c r="E89" s="2">
        <v>212.19883999999999</v>
      </c>
      <c r="H89">
        <f t="shared" si="7"/>
        <v>0.71199999999999997</v>
      </c>
      <c r="I89">
        <f t="shared" si="8"/>
        <v>1.9000000000000003E-2</v>
      </c>
      <c r="K89">
        <f>I89/'[1]Shear box'!$F$8</f>
        <v>9.0909090909090931E-4</v>
      </c>
      <c r="L89">
        <f t="shared" si="9"/>
        <v>209</v>
      </c>
      <c r="M89">
        <f t="shared" si="10"/>
        <v>208.81</v>
      </c>
      <c r="N89">
        <f t="shared" si="11"/>
        <v>9.0909090909085943E-2</v>
      </c>
      <c r="O89">
        <f t="shared" si="12"/>
        <v>0.71199999999999997</v>
      </c>
    </row>
    <row r="90" spans="1:15" x14ac:dyDescent="0.25">
      <c r="A90" s="2">
        <v>88</v>
      </c>
      <c r="B90" s="2">
        <v>87.268000000000001</v>
      </c>
      <c r="C90" s="2">
        <v>0.70399999999999996</v>
      </c>
      <c r="D90" s="2">
        <v>-7.0999999999999994E-2</v>
      </c>
      <c r="E90" s="2">
        <v>212.19883999999999</v>
      </c>
      <c r="H90">
        <f t="shared" si="7"/>
        <v>0.72</v>
      </c>
      <c r="I90">
        <f t="shared" si="8"/>
        <v>2.0000000000000004E-2</v>
      </c>
      <c r="K90">
        <f>I90/'[1]Shear box'!$F$8</f>
        <v>9.5693779904306245E-4</v>
      </c>
      <c r="L90">
        <f t="shared" si="9"/>
        <v>209</v>
      </c>
      <c r="M90">
        <f t="shared" si="10"/>
        <v>208.8</v>
      </c>
      <c r="N90">
        <f t="shared" si="11"/>
        <v>9.5693779904304499E-2</v>
      </c>
      <c r="O90">
        <f t="shared" si="12"/>
        <v>0.72</v>
      </c>
    </row>
    <row r="91" spans="1:15" x14ac:dyDescent="0.25">
      <c r="A91" s="2">
        <v>89</v>
      </c>
      <c r="B91" s="2">
        <v>88.268000000000001</v>
      </c>
      <c r="C91" s="2">
        <v>0.71499999999999997</v>
      </c>
      <c r="D91" s="2">
        <v>-7.0999999999999994E-2</v>
      </c>
      <c r="E91" s="2">
        <v>212.19883999999999</v>
      </c>
      <c r="H91">
        <f t="shared" si="7"/>
        <v>0.73099999999999998</v>
      </c>
      <c r="I91">
        <f t="shared" si="8"/>
        <v>2.0000000000000004E-2</v>
      </c>
      <c r="K91">
        <f>I91/'[1]Shear box'!$F$8</f>
        <v>9.5693779904306245E-4</v>
      </c>
      <c r="L91">
        <f t="shared" si="9"/>
        <v>209</v>
      </c>
      <c r="M91">
        <f t="shared" si="10"/>
        <v>208.8</v>
      </c>
      <c r="N91">
        <f t="shared" si="11"/>
        <v>9.5693779904304499E-2</v>
      </c>
      <c r="O91">
        <f t="shared" si="12"/>
        <v>0.73099999999999998</v>
      </c>
    </row>
    <row r="92" spans="1:15" x14ac:dyDescent="0.25">
      <c r="A92" s="2">
        <v>90</v>
      </c>
      <c r="B92" s="2">
        <v>89.268000000000001</v>
      </c>
      <c r="C92" s="2">
        <v>0.72399999999999998</v>
      </c>
      <c r="D92" s="2">
        <v>-7.0000000000000007E-2</v>
      </c>
      <c r="E92" s="2">
        <v>213.79432</v>
      </c>
      <c r="H92">
        <f t="shared" si="7"/>
        <v>0.74</v>
      </c>
      <c r="I92">
        <f t="shared" si="8"/>
        <v>2.0999999999999991E-2</v>
      </c>
      <c r="K92">
        <f>I92/'[1]Shear box'!$F$8</f>
        <v>1.0047846889952149E-3</v>
      </c>
      <c r="L92">
        <f t="shared" si="9"/>
        <v>209</v>
      </c>
      <c r="M92">
        <f t="shared" si="10"/>
        <v>208.78999999999996</v>
      </c>
      <c r="N92">
        <f t="shared" si="11"/>
        <v>0.10047846889953416</v>
      </c>
      <c r="O92">
        <f t="shared" si="12"/>
        <v>0.74</v>
      </c>
    </row>
    <row r="93" spans="1:15" x14ac:dyDescent="0.25">
      <c r="A93" s="2">
        <v>91</v>
      </c>
      <c r="B93" s="2">
        <v>90.268000000000001</v>
      </c>
      <c r="C93" s="2">
        <v>0.73499999999999999</v>
      </c>
      <c r="D93" s="2">
        <v>-6.9000000000000006E-2</v>
      </c>
      <c r="E93" s="2">
        <v>213.79432</v>
      </c>
      <c r="H93">
        <f t="shared" si="7"/>
        <v>0.751</v>
      </c>
      <c r="I93">
        <f t="shared" si="8"/>
        <v>2.1999999999999992E-2</v>
      </c>
      <c r="K93">
        <f>I93/'[1]Shear box'!$F$8</f>
        <v>1.0526315789473682E-3</v>
      </c>
      <c r="L93">
        <f t="shared" si="9"/>
        <v>209</v>
      </c>
      <c r="M93">
        <f t="shared" si="10"/>
        <v>208.78</v>
      </c>
      <c r="N93">
        <f t="shared" si="11"/>
        <v>0.10526315789474161</v>
      </c>
      <c r="O93">
        <f t="shared" si="12"/>
        <v>0.751</v>
      </c>
    </row>
    <row r="94" spans="1:15" x14ac:dyDescent="0.25">
      <c r="A94" s="2">
        <v>92</v>
      </c>
      <c r="B94" s="2">
        <v>91.268000000000001</v>
      </c>
      <c r="C94" s="2">
        <v>0.74399999999999999</v>
      </c>
      <c r="D94" s="2">
        <v>-6.8000000000000005E-2</v>
      </c>
      <c r="E94" s="2">
        <v>213.79432</v>
      </c>
      <c r="H94">
        <f t="shared" si="7"/>
        <v>0.76</v>
      </c>
      <c r="I94">
        <f t="shared" si="8"/>
        <v>2.2999999999999993E-2</v>
      </c>
      <c r="K94">
        <f>I94/'[1]Shear box'!$F$8</f>
        <v>1.1004784688995212E-3</v>
      </c>
      <c r="L94">
        <f t="shared" si="9"/>
        <v>209</v>
      </c>
      <c r="M94">
        <f t="shared" si="10"/>
        <v>208.77</v>
      </c>
      <c r="N94">
        <f t="shared" si="11"/>
        <v>0.11004784688994906</v>
      </c>
      <c r="O94">
        <f t="shared" si="12"/>
        <v>0.76</v>
      </c>
    </row>
    <row r="95" spans="1:15" x14ac:dyDescent="0.25">
      <c r="A95" s="2">
        <v>93</v>
      </c>
      <c r="B95" s="2">
        <v>92.268000000000001</v>
      </c>
      <c r="C95" s="2">
        <v>0.75800000000000001</v>
      </c>
      <c r="D95" s="2">
        <v>-6.7000000000000004E-2</v>
      </c>
      <c r="E95" s="2">
        <v>213.79432</v>
      </c>
      <c r="H95">
        <f t="shared" si="7"/>
        <v>0.77400000000000002</v>
      </c>
      <c r="I95">
        <f t="shared" si="8"/>
        <v>2.3999999999999994E-2</v>
      </c>
      <c r="K95">
        <f>I95/'[1]Shear box'!$F$8</f>
        <v>1.1483253588516745E-3</v>
      </c>
      <c r="L95">
        <f t="shared" si="9"/>
        <v>209</v>
      </c>
      <c r="M95">
        <f t="shared" si="10"/>
        <v>208.75999999999996</v>
      </c>
      <c r="N95">
        <f t="shared" si="11"/>
        <v>0.11483253588518982</v>
      </c>
      <c r="O95">
        <f t="shared" si="12"/>
        <v>0.77400000000000002</v>
      </c>
    </row>
    <row r="96" spans="1:15" x14ac:dyDescent="0.25">
      <c r="A96" s="2">
        <v>94</v>
      </c>
      <c r="B96" s="2">
        <v>93.268000000000001</v>
      </c>
      <c r="C96" s="2">
        <v>0.76700000000000002</v>
      </c>
      <c r="D96" s="2">
        <v>-6.6000000000000003E-2</v>
      </c>
      <c r="E96" s="2">
        <v>213.79432</v>
      </c>
      <c r="H96">
        <f t="shared" si="7"/>
        <v>0.78300000000000003</v>
      </c>
      <c r="I96">
        <f t="shared" si="8"/>
        <v>2.4999999999999994E-2</v>
      </c>
      <c r="K96">
        <f>I96/'[1]Shear box'!$F$8</f>
        <v>1.1961722488038275E-3</v>
      </c>
      <c r="L96">
        <f t="shared" si="9"/>
        <v>209</v>
      </c>
      <c r="M96">
        <f t="shared" si="10"/>
        <v>208.75</v>
      </c>
      <c r="N96">
        <f t="shared" si="11"/>
        <v>0.11961722488038617</v>
      </c>
      <c r="O96">
        <f t="shared" si="12"/>
        <v>0.78300000000000003</v>
      </c>
    </row>
    <row r="97" spans="1:15" x14ac:dyDescent="0.25">
      <c r="A97" s="2">
        <v>95</v>
      </c>
      <c r="B97" s="2">
        <v>94.268000000000001</v>
      </c>
      <c r="C97" s="2">
        <v>0.78</v>
      </c>
      <c r="D97" s="2">
        <v>-6.5000000000000002E-2</v>
      </c>
      <c r="E97" s="2">
        <v>213.79432</v>
      </c>
      <c r="H97">
        <f t="shared" si="7"/>
        <v>0.79600000000000004</v>
      </c>
      <c r="I97">
        <f t="shared" si="8"/>
        <v>2.5999999999999995E-2</v>
      </c>
      <c r="K97">
        <f>I97/'[1]Shear box'!$F$8</f>
        <v>1.2440191387559807E-3</v>
      </c>
      <c r="L97">
        <f t="shared" si="9"/>
        <v>209</v>
      </c>
      <c r="M97">
        <f t="shared" si="10"/>
        <v>208.74</v>
      </c>
      <c r="N97">
        <f t="shared" si="11"/>
        <v>0.12440191387559363</v>
      </c>
      <c r="O97">
        <f t="shared" si="12"/>
        <v>0.79600000000000004</v>
      </c>
    </row>
    <row r="98" spans="1:15" x14ac:dyDescent="0.25">
      <c r="A98" s="2">
        <v>96</v>
      </c>
      <c r="B98" s="2">
        <v>95.268000000000001</v>
      </c>
      <c r="C98" s="2">
        <v>0.78900000000000003</v>
      </c>
      <c r="D98" s="2">
        <v>-6.4000000000000001E-2</v>
      </c>
      <c r="E98" s="2">
        <v>213.79432</v>
      </c>
      <c r="H98">
        <f t="shared" si="7"/>
        <v>0.80500000000000005</v>
      </c>
      <c r="I98">
        <f t="shared" si="8"/>
        <v>2.6999999999999996E-2</v>
      </c>
      <c r="K98">
        <f>I98/'[1]Shear box'!$F$8</f>
        <v>1.291866028708134E-3</v>
      </c>
      <c r="L98">
        <f t="shared" si="9"/>
        <v>209</v>
      </c>
      <c r="M98">
        <f t="shared" si="10"/>
        <v>208.72999999999996</v>
      </c>
      <c r="N98">
        <f t="shared" si="11"/>
        <v>0.12918660287083439</v>
      </c>
      <c r="O98">
        <f t="shared" si="12"/>
        <v>0.80499999999999994</v>
      </c>
    </row>
    <row r="99" spans="1:15" x14ac:dyDescent="0.25">
      <c r="A99" s="2">
        <v>97</v>
      </c>
      <c r="B99" s="2">
        <v>96.268000000000001</v>
      </c>
      <c r="C99" s="2">
        <v>0.8</v>
      </c>
      <c r="D99" s="2">
        <v>-6.3E-2</v>
      </c>
      <c r="E99" s="2">
        <v>215.38980000000001</v>
      </c>
      <c r="H99">
        <f t="shared" si="7"/>
        <v>0.81600000000000006</v>
      </c>
      <c r="I99">
        <f t="shared" si="8"/>
        <v>2.7999999999999997E-2</v>
      </c>
      <c r="K99">
        <f>I99/'[1]Shear box'!$F$8</f>
        <v>1.339712918660287E-3</v>
      </c>
      <c r="L99">
        <f t="shared" si="9"/>
        <v>209</v>
      </c>
      <c r="M99">
        <f t="shared" si="10"/>
        <v>208.72</v>
      </c>
      <c r="N99">
        <f t="shared" si="11"/>
        <v>0.13397129186603074</v>
      </c>
      <c r="O99">
        <f t="shared" si="12"/>
        <v>0.81600000000000006</v>
      </c>
    </row>
    <row r="100" spans="1:15" x14ac:dyDescent="0.25">
      <c r="A100" s="2">
        <v>98</v>
      </c>
      <c r="B100" s="2">
        <v>97.268000000000001</v>
      </c>
      <c r="C100" s="2">
        <v>0.81200000000000006</v>
      </c>
      <c r="D100" s="2">
        <v>-6.2E-2</v>
      </c>
      <c r="E100" s="2">
        <v>215.38980000000001</v>
      </c>
      <c r="H100">
        <f t="shared" si="7"/>
        <v>0.82800000000000007</v>
      </c>
      <c r="I100">
        <f t="shared" si="8"/>
        <v>2.8999999999999998E-2</v>
      </c>
      <c r="K100">
        <f>I100/'[1]Shear box'!$F$8</f>
        <v>1.3875598086124403E-3</v>
      </c>
      <c r="L100">
        <f t="shared" si="9"/>
        <v>209</v>
      </c>
      <c r="M100">
        <f t="shared" si="10"/>
        <v>208.71</v>
      </c>
      <c r="N100">
        <f t="shared" si="11"/>
        <v>0.13875598086123819</v>
      </c>
      <c r="O100">
        <f t="shared" si="12"/>
        <v>0.82800000000000007</v>
      </c>
    </row>
    <row r="101" spans="1:15" x14ac:dyDescent="0.25">
      <c r="A101" s="2">
        <v>99</v>
      </c>
      <c r="B101" s="2">
        <v>98.268000000000001</v>
      </c>
      <c r="C101" s="2">
        <v>0.82199999999999995</v>
      </c>
      <c r="D101" s="2">
        <v>-6.0999999999999999E-2</v>
      </c>
      <c r="E101" s="2">
        <v>215.38980000000001</v>
      </c>
      <c r="H101">
        <f t="shared" si="7"/>
        <v>0.83799999999999997</v>
      </c>
      <c r="I101">
        <f t="shared" si="8"/>
        <v>0.03</v>
      </c>
      <c r="K101">
        <f>I101/'[1]Shear box'!$F$8</f>
        <v>1.4354066985645933E-3</v>
      </c>
      <c r="L101">
        <f t="shared" si="9"/>
        <v>209</v>
      </c>
      <c r="M101">
        <f t="shared" si="10"/>
        <v>208.69999999999996</v>
      </c>
      <c r="N101">
        <f t="shared" si="11"/>
        <v>0.14354066985647895</v>
      </c>
      <c r="O101">
        <f t="shared" si="12"/>
        <v>0.83800000000000008</v>
      </c>
    </row>
    <row r="102" spans="1:15" x14ac:dyDescent="0.25">
      <c r="A102" s="2">
        <v>100</v>
      </c>
      <c r="B102" s="2">
        <v>99.268000000000001</v>
      </c>
      <c r="C102" s="2">
        <v>0.83299999999999996</v>
      </c>
      <c r="D102" s="2">
        <v>-0.06</v>
      </c>
      <c r="E102" s="2">
        <v>215.38980000000001</v>
      </c>
      <c r="H102">
        <f t="shared" si="7"/>
        <v>0.84899999999999998</v>
      </c>
      <c r="I102">
        <f t="shared" si="8"/>
        <v>3.1E-2</v>
      </c>
      <c r="K102">
        <f>I102/'[1]Shear box'!$F$8</f>
        <v>1.4832535885167465E-3</v>
      </c>
      <c r="L102">
        <f t="shared" si="9"/>
        <v>209</v>
      </c>
      <c r="M102">
        <f t="shared" si="10"/>
        <v>208.69</v>
      </c>
      <c r="N102">
        <f t="shared" si="11"/>
        <v>0.1483253588516753</v>
      </c>
      <c r="O102">
        <f t="shared" si="12"/>
        <v>0.84899999999999998</v>
      </c>
    </row>
    <row r="103" spans="1:15" x14ac:dyDescent="0.25">
      <c r="A103" s="2">
        <v>101</v>
      </c>
      <c r="B103" s="2">
        <v>100.268</v>
      </c>
      <c r="C103" s="2">
        <v>0.84199999999999997</v>
      </c>
      <c r="D103" s="2">
        <v>-5.8999999999999997E-2</v>
      </c>
      <c r="E103" s="2">
        <v>215.38980000000001</v>
      </c>
      <c r="H103">
        <f t="shared" si="7"/>
        <v>0.85799999999999998</v>
      </c>
      <c r="I103">
        <f t="shared" si="8"/>
        <v>3.2000000000000001E-2</v>
      </c>
      <c r="K103">
        <f>I103/'[1]Shear box'!$F$8</f>
        <v>1.5311004784688996E-3</v>
      </c>
      <c r="L103">
        <f t="shared" si="9"/>
        <v>209</v>
      </c>
      <c r="M103">
        <f t="shared" si="10"/>
        <v>208.68</v>
      </c>
      <c r="N103">
        <f t="shared" si="11"/>
        <v>0.15311004784688276</v>
      </c>
      <c r="O103">
        <f t="shared" si="12"/>
        <v>0.85799999999999987</v>
      </c>
    </row>
    <row r="104" spans="1:15" x14ac:dyDescent="0.25">
      <c r="A104" s="2">
        <v>102</v>
      </c>
      <c r="B104" s="2">
        <v>101.268</v>
      </c>
      <c r="C104" s="2">
        <v>0.85499999999999998</v>
      </c>
      <c r="D104" s="2">
        <v>-5.8000000000000003E-2</v>
      </c>
      <c r="E104" s="2">
        <v>215.38980000000001</v>
      </c>
      <c r="H104">
        <f t="shared" si="7"/>
        <v>0.871</v>
      </c>
      <c r="I104">
        <f t="shared" si="8"/>
        <v>3.2999999999999995E-2</v>
      </c>
      <c r="K104">
        <f>I104/'[1]Shear box'!$F$8</f>
        <v>1.5789473684210524E-3</v>
      </c>
      <c r="L104">
        <f t="shared" si="9"/>
        <v>209</v>
      </c>
      <c r="M104">
        <f t="shared" si="10"/>
        <v>208.66999999999996</v>
      </c>
      <c r="N104">
        <f t="shared" si="11"/>
        <v>0.15789473684212352</v>
      </c>
      <c r="O104">
        <f t="shared" si="12"/>
        <v>0.87100000000000011</v>
      </c>
    </row>
    <row r="105" spans="1:15" x14ac:dyDescent="0.25">
      <c r="A105" s="2">
        <v>103</v>
      </c>
      <c r="B105" s="2">
        <v>102.268</v>
      </c>
      <c r="C105" s="2">
        <v>0.86699999999999999</v>
      </c>
      <c r="D105" s="2">
        <v>-5.6000000000000001E-2</v>
      </c>
      <c r="E105" s="2">
        <v>215.38980000000001</v>
      </c>
      <c r="H105">
        <f t="shared" si="7"/>
        <v>0.88300000000000001</v>
      </c>
      <c r="I105">
        <f t="shared" si="8"/>
        <v>3.4999999999999996E-2</v>
      </c>
      <c r="K105">
        <f>I105/'[1]Shear box'!$F$8</f>
        <v>1.6746411483253589E-3</v>
      </c>
      <c r="L105">
        <f t="shared" si="9"/>
        <v>209</v>
      </c>
      <c r="M105">
        <f t="shared" si="10"/>
        <v>208.64999999999998</v>
      </c>
      <c r="N105">
        <f t="shared" si="11"/>
        <v>0.16746411483254953</v>
      </c>
      <c r="O105">
        <f t="shared" si="12"/>
        <v>0.8829999999999999</v>
      </c>
    </row>
    <row r="106" spans="1:15" x14ac:dyDescent="0.25">
      <c r="A106" s="2">
        <v>104</v>
      </c>
      <c r="B106" s="2">
        <v>103.268</v>
      </c>
      <c r="C106" s="2">
        <v>0.877</v>
      </c>
      <c r="D106" s="2">
        <v>-5.6000000000000001E-2</v>
      </c>
      <c r="E106" s="2">
        <v>215.38980000000001</v>
      </c>
      <c r="H106">
        <f t="shared" si="7"/>
        <v>0.89300000000000002</v>
      </c>
      <c r="I106">
        <f t="shared" si="8"/>
        <v>3.4999999999999996E-2</v>
      </c>
      <c r="K106">
        <f>I106/'[1]Shear box'!$F$8</f>
        <v>1.6746411483253589E-3</v>
      </c>
      <c r="L106">
        <f t="shared" si="9"/>
        <v>209</v>
      </c>
      <c r="M106">
        <f t="shared" si="10"/>
        <v>208.64999999999998</v>
      </c>
      <c r="N106">
        <f t="shared" si="11"/>
        <v>0.16746411483254953</v>
      </c>
      <c r="O106">
        <f t="shared" si="12"/>
        <v>0.89300000000000002</v>
      </c>
    </row>
    <row r="107" spans="1:15" x14ac:dyDescent="0.25">
      <c r="A107" s="2">
        <v>105</v>
      </c>
      <c r="B107" s="2">
        <v>104.268</v>
      </c>
      <c r="C107" s="2">
        <v>0.88900000000000001</v>
      </c>
      <c r="D107" s="2">
        <v>-5.5E-2</v>
      </c>
      <c r="E107" s="2">
        <v>215.38980000000001</v>
      </c>
      <c r="H107">
        <f t="shared" si="7"/>
        <v>0.90500000000000003</v>
      </c>
      <c r="I107">
        <f t="shared" si="8"/>
        <v>3.5999999999999997E-2</v>
      </c>
      <c r="K107">
        <f>I107/'[1]Shear box'!$F$8</f>
        <v>1.7224880382775119E-3</v>
      </c>
      <c r="L107">
        <f t="shared" si="9"/>
        <v>209</v>
      </c>
      <c r="M107">
        <f t="shared" si="10"/>
        <v>208.63999999999996</v>
      </c>
      <c r="N107">
        <f t="shared" si="11"/>
        <v>0.17224880382776808</v>
      </c>
      <c r="O107">
        <f t="shared" si="12"/>
        <v>0.90500000000000003</v>
      </c>
    </row>
    <row r="108" spans="1:15" x14ac:dyDescent="0.25">
      <c r="A108" s="2">
        <v>106</v>
      </c>
      <c r="B108" s="2">
        <v>105.268</v>
      </c>
      <c r="C108" s="2">
        <v>0.89800000000000002</v>
      </c>
      <c r="D108" s="2">
        <v>-5.2999999999999999E-2</v>
      </c>
      <c r="E108" s="2">
        <v>215.38980000000001</v>
      </c>
      <c r="H108">
        <f t="shared" si="7"/>
        <v>0.91400000000000003</v>
      </c>
      <c r="I108">
        <f t="shared" si="8"/>
        <v>3.7999999999999999E-2</v>
      </c>
      <c r="K108">
        <f>I108/'[1]Shear box'!$F$8</f>
        <v>1.8181818181818182E-3</v>
      </c>
      <c r="L108">
        <f t="shared" si="9"/>
        <v>209</v>
      </c>
      <c r="M108">
        <f t="shared" si="10"/>
        <v>208.61999999999998</v>
      </c>
      <c r="N108">
        <f t="shared" si="11"/>
        <v>0.18181818181819409</v>
      </c>
      <c r="O108">
        <f t="shared" si="12"/>
        <v>0.91400000000000003</v>
      </c>
    </row>
    <row r="109" spans="1:15" x14ac:dyDescent="0.25">
      <c r="A109" s="2">
        <v>107</v>
      </c>
      <c r="B109" s="2">
        <v>106.268</v>
      </c>
      <c r="C109" s="2">
        <v>0.91</v>
      </c>
      <c r="D109" s="2">
        <v>-5.2999999999999999E-2</v>
      </c>
      <c r="E109" s="2">
        <v>216.98527999999999</v>
      </c>
      <c r="H109">
        <f t="shared" si="7"/>
        <v>0.92600000000000005</v>
      </c>
      <c r="I109">
        <f t="shared" si="8"/>
        <v>3.7999999999999999E-2</v>
      </c>
      <c r="K109">
        <f>I109/'[1]Shear box'!$F$8</f>
        <v>1.8181818181818182E-3</v>
      </c>
      <c r="L109">
        <f t="shared" si="9"/>
        <v>209</v>
      </c>
      <c r="M109">
        <f t="shared" si="10"/>
        <v>208.61999999999998</v>
      </c>
      <c r="N109">
        <f t="shared" si="11"/>
        <v>0.18181818181819409</v>
      </c>
      <c r="O109">
        <f t="shared" si="12"/>
        <v>0.92600000000000005</v>
      </c>
    </row>
    <row r="110" spans="1:15" x14ac:dyDescent="0.25">
      <c r="A110" s="2">
        <v>108</v>
      </c>
      <c r="B110" s="2">
        <v>107.268</v>
      </c>
      <c r="C110" s="2">
        <v>0.91900000000000004</v>
      </c>
      <c r="D110" s="2">
        <v>-5.1999999999999998E-2</v>
      </c>
      <c r="E110" s="2">
        <v>216.98527999999999</v>
      </c>
      <c r="H110">
        <f t="shared" si="7"/>
        <v>0.93500000000000005</v>
      </c>
      <c r="I110">
        <f t="shared" si="8"/>
        <v>3.9E-2</v>
      </c>
      <c r="K110">
        <f>I110/'[1]Shear box'!$F$8</f>
        <v>1.8660287081339714E-3</v>
      </c>
      <c r="L110">
        <f t="shared" si="9"/>
        <v>209</v>
      </c>
      <c r="M110">
        <f t="shared" si="10"/>
        <v>208.60999999999996</v>
      </c>
      <c r="N110">
        <f t="shared" si="11"/>
        <v>0.18660287081341265</v>
      </c>
      <c r="O110">
        <f t="shared" si="12"/>
        <v>0.93500000000000005</v>
      </c>
    </row>
    <row r="111" spans="1:15" x14ac:dyDescent="0.25">
      <c r="A111" s="2">
        <v>109</v>
      </c>
      <c r="B111" s="2">
        <v>108.268</v>
      </c>
      <c r="C111" s="2">
        <v>0.93100000000000005</v>
      </c>
      <c r="D111" s="2">
        <v>-5.0999999999999997E-2</v>
      </c>
      <c r="E111" s="2">
        <v>216.98527999999999</v>
      </c>
      <c r="H111">
        <f t="shared" si="7"/>
        <v>0.94700000000000006</v>
      </c>
      <c r="I111">
        <f t="shared" si="8"/>
        <v>0.04</v>
      </c>
      <c r="K111">
        <f>I111/'[1]Shear box'!$F$8</f>
        <v>1.9138755980861247E-3</v>
      </c>
      <c r="L111">
        <f t="shared" si="9"/>
        <v>209</v>
      </c>
      <c r="M111">
        <f t="shared" si="10"/>
        <v>208.6</v>
      </c>
      <c r="N111">
        <f t="shared" si="11"/>
        <v>0.1913875598086201</v>
      </c>
      <c r="O111">
        <f t="shared" si="12"/>
        <v>0.94700000000000006</v>
      </c>
    </row>
    <row r="112" spans="1:15" x14ac:dyDescent="0.25">
      <c r="A112" s="2">
        <v>110</v>
      </c>
      <c r="B112" s="2">
        <v>109.268</v>
      </c>
      <c r="C112" s="2">
        <v>0.94</v>
      </c>
      <c r="D112" s="2">
        <v>-0.05</v>
      </c>
      <c r="E112" s="2">
        <v>216.98527999999999</v>
      </c>
      <c r="H112">
        <f t="shared" si="7"/>
        <v>0.95599999999999996</v>
      </c>
      <c r="I112">
        <f t="shared" si="8"/>
        <v>4.0999999999999995E-2</v>
      </c>
      <c r="K112">
        <f>I112/'[1]Shear box'!$F$8</f>
        <v>1.9617224880382773E-3</v>
      </c>
      <c r="L112">
        <f t="shared" si="9"/>
        <v>209</v>
      </c>
      <c r="M112">
        <f t="shared" si="10"/>
        <v>208.58999999999997</v>
      </c>
      <c r="N112">
        <f t="shared" si="11"/>
        <v>0.19617224880383866</v>
      </c>
      <c r="O112">
        <f t="shared" si="12"/>
        <v>0.95599999999999996</v>
      </c>
    </row>
    <row r="113" spans="1:15" x14ac:dyDescent="0.25">
      <c r="A113" s="2">
        <v>111</v>
      </c>
      <c r="B113" s="2">
        <v>110.268</v>
      </c>
      <c r="C113" s="2">
        <v>0.95199999999999996</v>
      </c>
      <c r="D113" s="2">
        <v>-4.9000000000000002E-2</v>
      </c>
      <c r="E113" s="2">
        <v>216.98527999999999</v>
      </c>
      <c r="H113">
        <f t="shared" si="7"/>
        <v>0.96799999999999997</v>
      </c>
      <c r="I113">
        <f t="shared" si="8"/>
        <v>4.1999999999999996E-2</v>
      </c>
      <c r="K113">
        <f>I113/'[1]Shear box'!$F$8</f>
        <v>2.0095693779904307E-3</v>
      </c>
      <c r="L113">
        <f t="shared" si="9"/>
        <v>209</v>
      </c>
      <c r="M113">
        <f t="shared" si="10"/>
        <v>208.57999999999998</v>
      </c>
      <c r="N113">
        <f t="shared" si="11"/>
        <v>0.20095693779904611</v>
      </c>
      <c r="O113">
        <f t="shared" si="12"/>
        <v>0.96799999999999997</v>
      </c>
    </row>
    <row r="114" spans="1:15" x14ac:dyDescent="0.25">
      <c r="A114" s="2">
        <v>112</v>
      </c>
      <c r="B114" s="2">
        <v>111.268</v>
      </c>
      <c r="C114" s="2">
        <v>0.96</v>
      </c>
      <c r="D114" s="2">
        <v>-4.8000000000000001E-2</v>
      </c>
      <c r="E114" s="2">
        <v>216.98527999999999</v>
      </c>
      <c r="H114">
        <f t="shared" si="7"/>
        <v>0.97599999999999998</v>
      </c>
      <c r="I114">
        <f t="shared" si="8"/>
        <v>4.2999999999999997E-2</v>
      </c>
      <c r="K114">
        <f>I114/'[1]Shear box'!$F$8</f>
        <v>2.0574162679425838E-3</v>
      </c>
      <c r="L114">
        <f t="shared" si="9"/>
        <v>209</v>
      </c>
      <c r="M114">
        <f t="shared" si="10"/>
        <v>208.57</v>
      </c>
      <c r="N114">
        <f t="shared" si="11"/>
        <v>0.20574162679426466</v>
      </c>
      <c r="O114">
        <f t="shared" si="12"/>
        <v>0.97599999999999998</v>
      </c>
    </row>
    <row r="115" spans="1:15" x14ac:dyDescent="0.25">
      <c r="A115" s="2">
        <v>113</v>
      </c>
      <c r="B115" s="2">
        <v>112.268</v>
      </c>
      <c r="C115" s="2">
        <v>0.97199999999999998</v>
      </c>
      <c r="D115" s="2">
        <v>-4.7E-2</v>
      </c>
      <c r="E115" s="2">
        <v>216.98527999999999</v>
      </c>
      <c r="H115">
        <f t="shared" si="7"/>
        <v>0.98799999999999999</v>
      </c>
      <c r="I115">
        <f t="shared" si="8"/>
        <v>4.3999999999999997E-2</v>
      </c>
      <c r="K115">
        <f>I115/'[1]Shear box'!$F$8</f>
        <v>2.1052631578947368E-3</v>
      </c>
      <c r="L115">
        <f t="shared" si="9"/>
        <v>209</v>
      </c>
      <c r="M115">
        <f t="shared" si="10"/>
        <v>208.55999999999997</v>
      </c>
      <c r="N115">
        <f t="shared" si="11"/>
        <v>0.21052631578948322</v>
      </c>
      <c r="O115">
        <f t="shared" si="12"/>
        <v>0.98799999999999999</v>
      </c>
    </row>
    <row r="116" spans="1:15" x14ac:dyDescent="0.25">
      <c r="A116" s="2">
        <v>114</v>
      </c>
      <c r="B116" s="2">
        <v>113.268</v>
      </c>
      <c r="C116" s="2">
        <v>0.98199999999999998</v>
      </c>
      <c r="D116" s="2">
        <v>-4.5999999999999999E-2</v>
      </c>
      <c r="E116" s="2">
        <v>216.98527999999999</v>
      </c>
      <c r="H116">
        <f t="shared" si="7"/>
        <v>0.998</v>
      </c>
      <c r="I116">
        <f t="shared" si="8"/>
        <v>4.4999999999999998E-2</v>
      </c>
      <c r="K116">
        <f>I116/'[1]Shear box'!$F$8</f>
        <v>2.1531100478468898E-3</v>
      </c>
      <c r="L116">
        <f t="shared" si="9"/>
        <v>209</v>
      </c>
      <c r="M116">
        <f t="shared" si="10"/>
        <v>208.54999999999998</v>
      </c>
      <c r="N116">
        <f t="shared" si="11"/>
        <v>0.21531100478470178</v>
      </c>
      <c r="O116">
        <f t="shared" si="12"/>
        <v>0.99799999999999989</v>
      </c>
    </row>
    <row r="117" spans="1:15" x14ac:dyDescent="0.25">
      <c r="A117" s="2">
        <v>115</v>
      </c>
      <c r="B117" s="2">
        <v>114.268</v>
      </c>
      <c r="C117" s="2">
        <v>0.99399999999999999</v>
      </c>
      <c r="D117" s="2">
        <v>-4.4999999999999998E-2</v>
      </c>
      <c r="E117" s="2">
        <v>218.58076</v>
      </c>
      <c r="H117">
        <f t="shared" si="7"/>
        <v>1.01</v>
      </c>
      <c r="I117">
        <f t="shared" si="8"/>
        <v>4.5999999999999999E-2</v>
      </c>
      <c r="K117">
        <f>I117/'[1]Shear box'!$F$8</f>
        <v>2.2009569377990433E-3</v>
      </c>
      <c r="L117">
        <f t="shared" si="9"/>
        <v>209</v>
      </c>
      <c r="M117">
        <f t="shared" si="10"/>
        <v>208.54</v>
      </c>
      <c r="N117">
        <f t="shared" si="11"/>
        <v>0.22009569377990923</v>
      </c>
      <c r="O117">
        <f t="shared" si="12"/>
        <v>1.01</v>
      </c>
    </row>
    <row r="118" spans="1:15" x14ac:dyDescent="0.25">
      <c r="A118" s="2">
        <v>116</v>
      </c>
      <c r="B118" s="2">
        <v>115.268</v>
      </c>
      <c r="C118" s="2">
        <v>1.006</v>
      </c>
      <c r="D118" s="2">
        <v>-4.3999999999999997E-2</v>
      </c>
      <c r="E118" s="2">
        <v>218.58076</v>
      </c>
      <c r="H118">
        <f t="shared" si="7"/>
        <v>1.022</v>
      </c>
      <c r="I118">
        <f t="shared" si="8"/>
        <v>4.7E-2</v>
      </c>
      <c r="K118">
        <f>I118/'[1]Shear box'!$F$8</f>
        <v>2.2488038277511963E-3</v>
      </c>
      <c r="L118">
        <f t="shared" si="9"/>
        <v>209</v>
      </c>
      <c r="M118">
        <f t="shared" si="10"/>
        <v>208.52999999999997</v>
      </c>
      <c r="N118">
        <f t="shared" si="11"/>
        <v>0.22488038277512779</v>
      </c>
      <c r="O118">
        <f t="shared" si="12"/>
        <v>1.022</v>
      </c>
    </row>
    <row r="119" spans="1:15" x14ac:dyDescent="0.25">
      <c r="A119" s="2">
        <v>117</v>
      </c>
      <c r="B119" s="2">
        <v>116.268</v>
      </c>
      <c r="C119" s="2">
        <v>1.016</v>
      </c>
      <c r="D119" s="2">
        <v>-4.3999999999999997E-2</v>
      </c>
      <c r="E119" s="2">
        <v>218.58076</v>
      </c>
      <c r="H119">
        <f t="shared" si="7"/>
        <v>1.032</v>
      </c>
      <c r="I119">
        <f t="shared" si="8"/>
        <v>4.7E-2</v>
      </c>
      <c r="K119">
        <f>I119/'[1]Shear box'!$F$8</f>
        <v>2.2488038277511963E-3</v>
      </c>
      <c r="L119">
        <f t="shared" si="9"/>
        <v>209</v>
      </c>
      <c r="M119">
        <f t="shared" si="10"/>
        <v>208.52999999999997</v>
      </c>
      <c r="N119">
        <f t="shared" si="11"/>
        <v>0.22488038277512779</v>
      </c>
      <c r="O119">
        <f t="shared" si="12"/>
        <v>1.032</v>
      </c>
    </row>
    <row r="120" spans="1:15" x14ac:dyDescent="0.25">
      <c r="A120" s="2">
        <v>118</v>
      </c>
      <c r="B120" s="2">
        <v>117.268</v>
      </c>
      <c r="C120" s="2">
        <v>1.028</v>
      </c>
      <c r="D120" s="2">
        <v>-4.2000000000000003E-2</v>
      </c>
      <c r="E120" s="2">
        <v>218.58076</v>
      </c>
      <c r="H120">
        <f t="shared" si="7"/>
        <v>1.044</v>
      </c>
      <c r="I120">
        <f t="shared" si="8"/>
        <v>4.8999999999999995E-2</v>
      </c>
      <c r="K120">
        <f>I120/'[1]Shear box'!$F$8</f>
        <v>2.3444976076555024E-3</v>
      </c>
      <c r="L120">
        <f t="shared" si="9"/>
        <v>209</v>
      </c>
      <c r="M120">
        <f t="shared" si="10"/>
        <v>208.51</v>
      </c>
      <c r="N120">
        <f t="shared" si="11"/>
        <v>0.23444976076555379</v>
      </c>
      <c r="O120">
        <f t="shared" si="12"/>
        <v>1.044</v>
      </c>
    </row>
    <row r="121" spans="1:15" x14ac:dyDescent="0.25">
      <c r="A121" s="2">
        <v>119</v>
      </c>
      <c r="B121" s="2">
        <v>118.268</v>
      </c>
      <c r="C121" s="2">
        <v>1.0369999999999999</v>
      </c>
      <c r="D121" s="2">
        <v>-4.1000000000000002E-2</v>
      </c>
      <c r="E121" s="2">
        <v>218.58076</v>
      </c>
      <c r="H121">
        <f t="shared" si="7"/>
        <v>1.0529999999999999</v>
      </c>
      <c r="I121">
        <f t="shared" si="8"/>
        <v>4.9999999999999996E-2</v>
      </c>
      <c r="K121">
        <f>I121/'[1]Shear box'!$F$8</f>
        <v>2.3923444976076554E-3</v>
      </c>
      <c r="L121">
        <f t="shared" si="9"/>
        <v>209</v>
      </c>
      <c r="M121">
        <f t="shared" si="10"/>
        <v>208.49999999999997</v>
      </c>
      <c r="N121">
        <f t="shared" si="11"/>
        <v>0.23923444976078345</v>
      </c>
      <c r="O121">
        <f t="shared" si="12"/>
        <v>1.0529999999999999</v>
      </c>
    </row>
    <row r="122" spans="1:15" x14ac:dyDescent="0.25">
      <c r="A122" s="2">
        <v>120</v>
      </c>
      <c r="B122" s="2">
        <v>119.268</v>
      </c>
      <c r="C122" s="2">
        <v>1.0489999999999999</v>
      </c>
      <c r="D122" s="2">
        <v>-0.04</v>
      </c>
      <c r="E122" s="2">
        <v>218.58076</v>
      </c>
      <c r="H122">
        <f t="shared" si="7"/>
        <v>1.0649999999999999</v>
      </c>
      <c r="I122">
        <f t="shared" si="8"/>
        <v>5.0999999999999997E-2</v>
      </c>
      <c r="K122">
        <f>I122/'[1]Shear box'!$F$8</f>
        <v>2.4401913875598084E-3</v>
      </c>
      <c r="L122">
        <f t="shared" si="9"/>
        <v>209</v>
      </c>
      <c r="M122">
        <f t="shared" si="10"/>
        <v>208.49</v>
      </c>
      <c r="N122">
        <f t="shared" si="11"/>
        <v>0.2440191387559798</v>
      </c>
      <c r="O122">
        <f t="shared" si="12"/>
        <v>1.0649999999999999</v>
      </c>
    </row>
    <row r="123" spans="1:15" x14ac:dyDescent="0.25">
      <c r="A123" s="2">
        <v>121</v>
      </c>
      <c r="B123" s="2">
        <v>120.268</v>
      </c>
      <c r="C123" s="2">
        <v>1.0580000000000001</v>
      </c>
      <c r="D123" s="2">
        <v>-0.04</v>
      </c>
      <c r="E123" s="2">
        <v>218.58076</v>
      </c>
      <c r="H123">
        <f t="shared" si="7"/>
        <v>1.0740000000000001</v>
      </c>
      <c r="I123">
        <f t="shared" si="8"/>
        <v>5.0999999999999997E-2</v>
      </c>
      <c r="K123">
        <f>I123/'[1]Shear box'!$F$8</f>
        <v>2.4401913875598084E-3</v>
      </c>
      <c r="L123">
        <f t="shared" si="9"/>
        <v>209</v>
      </c>
      <c r="M123">
        <f t="shared" si="10"/>
        <v>208.49</v>
      </c>
      <c r="N123">
        <f t="shared" si="11"/>
        <v>0.2440191387559798</v>
      </c>
      <c r="O123">
        <f t="shared" si="12"/>
        <v>1.0740000000000001</v>
      </c>
    </row>
    <row r="124" spans="1:15" x14ac:dyDescent="0.25">
      <c r="A124" s="2">
        <v>122</v>
      </c>
      <c r="B124" s="2">
        <v>121.268</v>
      </c>
      <c r="C124" s="2">
        <v>1.069</v>
      </c>
      <c r="D124" s="2">
        <v>-3.9E-2</v>
      </c>
      <c r="E124" s="2">
        <v>220.17624000000001</v>
      </c>
      <c r="H124">
        <f t="shared" si="7"/>
        <v>1.085</v>
      </c>
      <c r="I124">
        <f t="shared" si="8"/>
        <v>5.1999999999999998E-2</v>
      </c>
      <c r="K124">
        <f>I124/'[1]Shear box'!$F$8</f>
        <v>2.4880382775119619E-3</v>
      </c>
      <c r="L124">
        <f t="shared" si="9"/>
        <v>209</v>
      </c>
      <c r="M124">
        <f t="shared" si="10"/>
        <v>208.48</v>
      </c>
      <c r="N124">
        <f t="shared" si="11"/>
        <v>0.24880382775119836</v>
      </c>
      <c r="O124">
        <f t="shared" si="12"/>
        <v>1.085</v>
      </c>
    </row>
    <row r="125" spans="1:15" x14ac:dyDescent="0.25">
      <c r="A125" s="2">
        <v>123</v>
      </c>
      <c r="B125" s="2">
        <v>122.268</v>
      </c>
      <c r="C125" s="2">
        <v>1.08</v>
      </c>
      <c r="D125" s="2">
        <v>-3.7999999999999999E-2</v>
      </c>
      <c r="E125" s="2">
        <v>220.17624000000001</v>
      </c>
      <c r="H125">
        <f t="shared" si="7"/>
        <v>1.0960000000000001</v>
      </c>
      <c r="I125">
        <f t="shared" si="8"/>
        <v>5.2999999999999999E-2</v>
      </c>
      <c r="K125">
        <f>I125/'[1]Shear box'!$F$8</f>
        <v>2.5358851674641149E-3</v>
      </c>
      <c r="L125">
        <f t="shared" si="9"/>
        <v>209</v>
      </c>
      <c r="M125">
        <f t="shared" si="10"/>
        <v>208.46999999999997</v>
      </c>
      <c r="N125">
        <f t="shared" si="11"/>
        <v>0.25358851674642802</v>
      </c>
      <c r="O125">
        <f t="shared" si="12"/>
        <v>1.0960000000000001</v>
      </c>
    </row>
    <row r="126" spans="1:15" x14ac:dyDescent="0.25">
      <c r="A126" s="2">
        <v>124</v>
      </c>
      <c r="B126" s="2">
        <v>123.268</v>
      </c>
      <c r="C126" s="2">
        <v>1.089</v>
      </c>
      <c r="D126" s="2">
        <v>-3.6999999999999998E-2</v>
      </c>
      <c r="E126" s="2">
        <v>220.17624000000001</v>
      </c>
      <c r="H126">
        <f t="shared" si="7"/>
        <v>1.105</v>
      </c>
      <c r="I126">
        <f t="shared" si="8"/>
        <v>5.3999999999999999E-2</v>
      </c>
      <c r="K126">
        <f>I126/'[1]Shear box'!$F$8</f>
        <v>2.583732057416268E-3</v>
      </c>
      <c r="L126">
        <f t="shared" si="9"/>
        <v>209</v>
      </c>
      <c r="M126">
        <f t="shared" si="10"/>
        <v>208.46</v>
      </c>
      <c r="N126">
        <f t="shared" si="11"/>
        <v>0.25837320574162437</v>
      </c>
      <c r="O126">
        <f t="shared" si="12"/>
        <v>1.105</v>
      </c>
    </row>
    <row r="127" spans="1:15" x14ac:dyDescent="0.25">
      <c r="A127" s="2">
        <v>125</v>
      </c>
      <c r="B127" s="2">
        <v>124.268</v>
      </c>
      <c r="C127" s="2">
        <v>1.1020000000000001</v>
      </c>
      <c r="D127" s="2">
        <v>-3.5999999999999997E-2</v>
      </c>
      <c r="E127" s="2">
        <v>220.17624000000001</v>
      </c>
      <c r="H127">
        <f t="shared" si="7"/>
        <v>1.1180000000000001</v>
      </c>
      <c r="I127">
        <f t="shared" si="8"/>
        <v>5.5E-2</v>
      </c>
      <c r="K127">
        <f>I127/'[1]Shear box'!$F$8</f>
        <v>2.6315789473684214E-3</v>
      </c>
      <c r="L127">
        <f t="shared" si="9"/>
        <v>209</v>
      </c>
      <c r="M127">
        <f t="shared" si="10"/>
        <v>208.45</v>
      </c>
      <c r="N127">
        <f t="shared" si="11"/>
        <v>0.26315789473684292</v>
      </c>
      <c r="O127">
        <f t="shared" si="12"/>
        <v>1.1180000000000001</v>
      </c>
    </row>
    <row r="128" spans="1:15" x14ac:dyDescent="0.25">
      <c r="A128" s="2">
        <v>126</v>
      </c>
      <c r="B128" s="2">
        <v>125.268</v>
      </c>
      <c r="C128" s="2">
        <v>1.113</v>
      </c>
      <c r="D128" s="2">
        <v>-3.5000000000000003E-2</v>
      </c>
      <c r="E128" s="2">
        <v>221.77171999999999</v>
      </c>
      <c r="H128">
        <f t="shared" si="7"/>
        <v>1.129</v>
      </c>
      <c r="I128">
        <f t="shared" si="8"/>
        <v>5.5999999999999994E-2</v>
      </c>
      <c r="K128">
        <f>I128/'[1]Shear box'!$F$8</f>
        <v>2.679425837320574E-3</v>
      </c>
      <c r="L128">
        <f t="shared" si="9"/>
        <v>209</v>
      </c>
      <c r="M128">
        <f t="shared" si="10"/>
        <v>208.43999999999997</v>
      </c>
      <c r="N128">
        <f t="shared" si="11"/>
        <v>0.26794258373207258</v>
      </c>
      <c r="O128">
        <f t="shared" si="12"/>
        <v>1.129</v>
      </c>
    </row>
    <row r="129" spans="1:15" x14ac:dyDescent="0.25">
      <c r="A129" s="2">
        <v>127</v>
      </c>
      <c r="B129" s="2">
        <v>126.268</v>
      </c>
      <c r="C129" s="2">
        <v>1.123</v>
      </c>
      <c r="D129" s="2">
        <v>-3.4000000000000002E-2</v>
      </c>
      <c r="E129" s="2">
        <v>221.77171999999999</v>
      </c>
      <c r="H129">
        <f t="shared" si="7"/>
        <v>1.139</v>
      </c>
      <c r="I129">
        <f t="shared" si="8"/>
        <v>5.6999999999999995E-2</v>
      </c>
      <c r="K129">
        <f>I129/'[1]Shear box'!$F$8</f>
        <v>2.7272727272727271E-3</v>
      </c>
      <c r="L129">
        <f t="shared" si="9"/>
        <v>209</v>
      </c>
      <c r="M129">
        <f t="shared" si="10"/>
        <v>208.43</v>
      </c>
      <c r="N129">
        <f t="shared" si="11"/>
        <v>0.27272727272726893</v>
      </c>
      <c r="O129">
        <f t="shared" si="12"/>
        <v>1.139</v>
      </c>
    </row>
    <row r="130" spans="1:15" x14ac:dyDescent="0.25">
      <c r="A130" s="2">
        <v>128</v>
      </c>
      <c r="B130" s="2">
        <v>127.268</v>
      </c>
      <c r="C130" s="2">
        <v>1.1359999999999999</v>
      </c>
      <c r="D130" s="2">
        <v>-3.3000000000000002E-2</v>
      </c>
      <c r="E130" s="2">
        <v>221.77171999999999</v>
      </c>
      <c r="H130">
        <f t="shared" si="7"/>
        <v>1.1519999999999999</v>
      </c>
      <c r="I130">
        <f t="shared" si="8"/>
        <v>5.7999999999999996E-2</v>
      </c>
      <c r="K130">
        <f>I130/'[1]Shear box'!$F$8</f>
        <v>2.7751196172248805E-3</v>
      </c>
      <c r="L130">
        <f t="shared" si="9"/>
        <v>209</v>
      </c>
      <c r="M130">
        <f t="shared" si="10"/>
        <v>208.42</v>
      </c>
      <c r="N130">
        <f t="shared" si="11"/>
        <v>0.27751196172249859</v>
      </c>
      <c r="O130">
        <f t="shared" si="12"/>
        <v>1.1519999999999999</v>
      </c>
    </row>
    <row r="131" spans="1:15" x14ac:dyDescent="0.25">
      <c r="A131" s="2">
        <v>129</v>
      </c>
      <c r="B131" s="2">
        <v>128.268</v>
      </c>
      <c r="C131" s="2">
        <v>1.149</v>
      </c>
      <c r="D131" s="2">
        <v>-3.1E-2</v>
      </c>
      <c r="E131" s="2">
        <v>221.77171999999999</v>
      </c>
      <c r="H131">
        <f t="shared" ref="H131:H194" si="13">C131-C$2</f>
        <v>1.165</v>
      </c>
      <c r="I131">
        <f t="shared" ref="I131:I194" si="14">D131-$D$2</f>
        <v>0.06</v>
      </c>
      <c r="K131">
        <f>I131/'[1]Shear box'!$F$8</f>
        <v>2.8708133971291866E-3</v>
      </c>
      <c r="L131">
        <f t="shared" ref="L131:L194" si="15">(100*100*20.9)/1000</f>
        <v>209</v>
      </c>
      <c r="M131">
        <f t="shared" ref="M131:M194" si="16">(100*100*(20.9-I131))/1000</f>
        <v>208.4</v>
      </c>
      <c r="N131">
        <f t="shared" ref="N131:N194" si="17">(1-M131/L131)*100</f>
        <v>0.2870813397129135</v>
      </c>
      <c r="O131">
        <f t="shared" ref="O131:O194" si="18">H131/100*100</f>
        <v>1.165</v>
      </c>
    </row>
    <row r="132" spans="1:15" x14ac:dyDescent="0.25">
      <c r="A132" s="2">
        <v>130</v>
      </c>
      <c r="B132" s="2">
        <v>129.268</v>
      </c>
      <c r="C132" s="2">
        <v>1.1579999999999999</v>
      </c>
      <c r="D132" s="2">
        <v>-0.03</v>
      </c>
      <c r="E132" s="2">
        <v>221.77171999999999</v>
      </c>
      <c r="H132">
        <f t="shared" si="13"/>
        <v>1.1739999999999999</v>
      </c>
      <c r="I132">
        <f t="shared" si="14"/>
        <v>6.0999999999999999E-2</v>
      </c>
      <c r="K132">
        <f>I132/'[1]Shear box'!$F$8</f>
        <v>2.91866028708134E-3</v>
      </c>
      <c r="L132">
        <f t="shared" si="15"/>
        <v>209</v>
      </c>
      <c r="M132">
        <f t="shared" si="16"/>
        <v>208.39</v>
      </c>
      <c r="N132">
        <f t="shared" si="17"/>
        <v>0.29186602870814315</v>
      </c>
      <c r="O132">
        <f t="shared" si="18"/>
        <v>1.1739999999999999</v>
      </c>
    </row>
    <row r="133" spans="1:15" x14ac:dyDescent="0.25">
      <c r="A133" s="2">
        <v>131</v>
      </c>
      <c r="B133" s="2">
        <v>130.268</v>
      </c>
      <c r="C133" s="2">
        <v>1.169</v>
      </c>
      <c r="D133" s="2">
        <v>-2.9000000000000001E-2</v>
      </c>
      <c r="E133" s="2">
        <v>221.77171999999999</v>
      </c>
      <c r="H133">
        <f t="shared" si="13"/>
        <v>1.1850000000000001</v>
      </c>
      <c r="I133">
        <f t="shared" si="14"/>
        <v>6.2E-2</v>
      </c>
      <c r="K133">
        <f>I133/'[1]Shear box'!$F$8</f>
        <v>2.9665071770334931E-3</v>
      </c>
      <c r="L133">
        <f t="shared" si="15"/>
        <v>209</v>
      </c>
      <c r="M133">
        <f t="shared" si="16"/>
        <v>208.37999999999997</v>
      </c>
      <c r="N133">
        <f t="shared" si="17"/>
        <v>0.29665071770336171</v>
      </c>
      <c r="O133">
        <f t="shared" si="18"/>
        <v>1.1850000000000001</v>
      </c>
    </row>
    <row r="134" spans="1:15" x14ac:dyDescent="0.25">
      <c r="A134" s="2">
        <v>132</v>
      </c>
      <c r="B134" s="2">
        <v>131.268</v>
      </c>
      <c r="C134" s="2">
        <v>1.181</v>
      </c>
      <c r="D134" s="2">
        <v>-2.8000000000000001E-2</v>
      </c>
      <c r="E134" s="2">
        <v>221.77171999999999</v>
      </c>
      <c r="H134">
        <f t="shared" si="13"/>
        <v>1.1970000000000001</v>
      </c>
      <c r="I134">
        <f t="shared" si="14"/>
        <v>6.3E-2</v>
      </c>
      <c r="K134">
        <f>I134/'[1]Shear box'!$F$8</f>
        <v>3.0143540669856461E-3</v>
      </c>
      <c r="L134">
        <f t="shared" si="15"/>
        <v>209</v>
      </c>
      <c r="M134">
        <f t="shared" si="16"/>
        <v>208.37</v>
      </c>
      <c r="N134">
        <f t="shared" si="17"/>
        <v>0.30143540669855806</v>
      </c>
      <c r="O134">
        <f t="shared" si="18"/>
        <v>1.1970000000000001</v>
      </c>
    </row>
    <row r="135" spans="1:15" x14ac:dyDescent="0.25">
      <c r="A135" s="2">
        <v>133</v>
      </c>
      <c r="B135" s="2">
        <v>132.268</v>
      </c>
      <c r="C135" s="2">
        <v>1.19</v>
      </c>
      <c r="D135" s="2">
        <v>-2.7E-2</v>
      </c>
      <c r="E135" s="2">
        <v>221.77171999999999</v>
      </c>
      <c r="H135">
        <f t="shared" si="13"/>
        <v>1.206</v>
      </c>
      <c r="I135">
        <f t="shared" si="14"/>
        <v>6.4000000000000001E-2</v>
      </c>
      <c r="K135">
        <f>I135/'[1]Shear box'!$F$8</f>
        <v>3.0622009569377991E-3</v>
      </c>
      <c r="L135">
        <f t="shared" si="15"/>
        <v>209</v>
      </c>
      <c r="M135">
        <f t="shared" si="16"/>
        <v>208.35999999999996</v>
      </c>
      <c r="N135">
        <f t="shared" si="17"/>
        <v>0.30622009569379882</v>
      </c>
      <c r="O135">
        <f t="shared" si="18"/>
        <v>1.206</v>
      </c>
    </row>
    <row r="136" spans="1:15" x14ac:dyDescent="0.25">
      <c r="A136" s="2">
        <v>134</v>
      </c>
      <c r="B136" s="2">
        <v>133.268</v>
      </c>
      <c r="C136" s="2">
        <v>1.1990000000000001</v>
      </c>
      <c r="D136" s="2">
        <v>-2.5999999999999999E-2</v>
      </c>
      <c r="E136" s="2">
        <v>221.77171999999999</v>
      </c>
      <c r="H136">
        <f t="shared" si="13"/>
        <v>1.2150000000000001</v>
      </c>
      <c r="I136">
        <f t="shared" si="14"/>
        <v>6.5000000000000002E-2</v>
      </c>
      <c r="K136">
        <f>I136/'[1]Shear box'!$F$8</f>
        <v>3.1100478468899526E-3</v>
      </c>
      <c r="L136">
        <f t="shared" si="15"/>
        <v>209</v>
      </c>
      <c r="M136">
        <f t="shared" si="16"/>
        <v>208.34999999999997</v>
      </c>
      <c r="N136">
        <f t="shared" si="17"/>
        <v>0.31100478468900628</v>
      </c>
      <c r="O136">
        <f t="shared" si="18"/>
        <v>1.2150000000000001</v>
      </c>
    </row>
    <row r="137" spans="1:15" x14ac:dyDescent="0.25">
      <c r="A137" s="2">
        <v>135</v>
      </c>
      <c r="B137" s="2">
        <v>134.268</v>
      </c>
      <c r="C137" s="2">
        <v>1.2130000000000001</v>
      </c>
      <c r="D137" s="2">
        <v>-2.5000000000000001E-2</v>
      </c>
      <c r="E137" s="2">
        <v>221.77171999999999</v>
      </c>
      <c r="H137">
        <f t="shared" si="13"/>
        <v>1.2290000000000001</v>
      </c>
      <c r="I137">
        <f t="shared" si="14"/>
        <v>6.6000000000000003E-2</v>
      </c>
      <c r="K137">
        <f>I137/'[1]Shear box'!$F$8</f>
        <v>3.1578947368421056E-3</v>
      </c>
      <c r="L137">
        <f t="shared" si="15"/>
        <v>209</v>
      </c>
      <c r="M137">
        <f t="shared" si="16"/>
        <v>208.34</v>
      </c>
      <c r="N137">
        <f t="shared" si="17"/>
        <v>0.31578947368421373</v>
      </c>
      <c r="O137">
        <f t="shared" si="18"/>
        <v>1.2290000000000001</v>
      </c>
    </row>
    <row r="138" spans="1:15" x14ac:dyDescent="0.25">
      <c r="A138" s="2">
        <v>136</v>
      </c>
      <c r="B138" s="2">
        <v>135.268</v>
      </c>
      <c r="C138" s="2">
        <v>1.2250000000000001</v>
      </c>
      <c r="D138" s="2">
        <v>-2.4E-2</v>
      </c>
      <c r="E138" s="2">
        <v>221.77171999999999</v>
      </c>
      <c r="H138">
        <f t="shared" si="13"/>
        <v>1.2410000000000001</v>
      </c>
      <c r="I138">
        <f t="shared" si="14"/>
        <v>6.7000000000000004E-2</v>
      </c>
      <c r="K138">
        <f>I138/'[1]Shear box'!$F$8</f>
        <v>3.2057416267942587E-3</v>
      </c>
      <c r="L138">
        <f t="shared" si="15"/>
        <v>209</v>
      </c>
      <c r="M138">
        <f t="shared" si="16"/>
        <v>208.32999999999998</v>
      </c>
      <c r="N138">
        <f t="shared" si="17"/>
        <v>0.32057416267943228</v>
      </c>
      <c r="O138">
        <f t="shared" si="18"/>
        <v>1.2410000000000001</v>
      </c>
    </row>
    <row r="139" spans="1:15" x14ac:dyDescent="0.25">
      <c r="A139" s="2">
        <v>137</v>
      </c>
      <c r="B139" s="2">
        <v>136.268</v>
      </c>
      <c r="C139" s="2">
        <v>1.2330000000000001</v>
      </c>
      <c r="D139" s="2">
        <v>-2.1999999999999999E-2</v>
      </c>
      <c r="E139" s="2">
        <v>221.77171999999999</v>
      </c>
      <c r="H139">
        <f t="shared" si="13"/>
        <v>1.2490000000000001</v>
      </c>
      <c r="I139">
        <f t="shared" si="14"/>
        <v>6.9000000000000006E-2</v>
      </c>
      <c r="K139">
        <f>I139/'[1]Shear box'!$F$8</f>
        <v>3.3014354066985651E-3</v>
      </c>
      <c r="L139">
        <f t="shared" si="15"/>
        <v>209</v>
      </c>
      <c r="M139">
        <f t="shared" si="16"/>
        <v>208.31</v>
      </c>
      <c r="N139">
        <f t="shared" si="17"/>
        <v>0.33014354066985829</v>
      </c>
      <c r="O139">
        <f t="shared" si="18"/>
        <v>1.2490000000000001</v>
      </c>
    </row>
    <row r="140" spans="1:15" x14ac:dyDescent="0.25">
      <c r="A140" s="2">
        <v>138</v>
      </c>
      <c r="B140" s="2">
        <v>137.268</v>
      </c>
      <c r="C140" s="2">
        <v>1.2450000000000001</v>
      </c>
      <c r="D140" s="2">
        <v>-2.1000000000000001E-2</v>
      </c>
      <c r="E140" s="2">
        <v>221.77171999999999</v>
      </c>
      <c r="H140">
        <f t="shared" si="13"/>
        <v>1.2610000000000001</v>
      </c>
      <c r="I140">
        <f t="shared" si="14"/>
        <v>6.9999999999999993E-2</v>
      </c>
      <c r="K140">
        <f>I140/'[1]Shear box'!$F$8</f>
        <v>3.3492822966507177E-3</v>
      </c>
      <c r="L140">
        <f t="shared" si="15"/>
        <v>209</v>
      </c>
      <c r="M140">
        <f t="shared" si="16"/>
        <v>208.29999999999998</v>
      </c>
      <c r="N140">
        <f t="shared" si="17"/>
        <v>0.33492822966507685</v>
      </c>
      <c r="O140">
        <f t="shared" si="18"/>
        <v>1.2610000000000001</v>
      </c>
    </row>
    <row r="141" spans="1:15" x14ac:dyDescent="0.25">
      <c r="A141" s="2">
        <v>139</v>
      </c>
      <c r="B141" s="2">
        <v>138.268</v>
      </c>
      <c r="C141" s="2">
        <v>1.254</v>
      </c>
      <c r="D141" s="2">
        <v>-0.02</v>
      </c>
      <c r="E141" s="2">
        <v>221.77171999999999</v>
      </c>
      <c r="H141">
        <f t="shared" si="13"/>
        <v>1.27</v>
      </c>
      <c r="I141">
        <f t="shared" si="14"/>
        <v>7.0999999999999994E-2</v>
      </c>
      <c r="K141">
        <f>I141/'[1]Shear box'!$F$8</f>
        <v>3.3971291866028708E-3</v>
      </c>
      <c r="L141">
        <f t="shared" si="15"/>
        <v>209</v>
      </c>
      <c r="M141">
        <f t="shared" si="16"/>
        <v>208.28999999999996</v>
      </c>
      <c r="N141">
        <f t="shared" si="17"/>
        <v>0.33971291866030651</v>
      </c>
      <c r="O141">
        <f t="shared" si="18"/>
        <v>1.27</v>
      </c>
    </row>
    <row r="142" spans="1:15" x14ac:dyDescent="0.25">
      <c r="A142" s="2">
        <v>140</v>
      </c>
      <c r="B142" s="2">
        <v>139.268</v>
      </c>
      <c r="C142" s="2">
        <v>1.2649999999999999</v>
      </c>
      <c r="D142" s="2">
        <v>-1.9E-2</v>
      </c>
      <c r="E142" s="2">
        <v>221.77171999999999</v>
      </c>
      <c r="H142">
        <f t="shared" si="13"/>
        <v>1.2809999999999999</v>
      </c>
      <c r="I142">
        <f t="shared" si="14"/>
        <v>7.1999999999999995E-2</v>
      </c>
      <c r="K142">
        <f>I142/'[1]Shear box'!$F$8</f>
        <v>3.4449760765550238E-3</v>
      </c>
      <c r="L142">
        <f t="shared" si="15"/>
        <v>209</v>
      </c>
      <c r="M142">
        <f t="shared" si="16"/>
        <v>208.28</v>
      </c>
      <c r="N142">
        <f t="shared" si="17"/>
        <v>0.34449760765550286</v>
      </c>
      <c r="O142">
        <f t="shared" si="18"/>
        <v>1.2809999999999999</v>
      </c>
    </row>
    <row r="143" spans="1:15" x14ac:dyDescent="0.25">
      <c r="A143" s="2">
        <v>141</v>
      </c>
      <c r="B143" s="2">
        <v>140.268</v>
      </c>
      <c r="C143" s="2">
        <v>1.276</v>
      </c>
      <c r="D143" s="2">
        <v>-1.7999999999999999E-2</v>
      </c>
      <c r="E143" s="2">
        <v>221.77171999999999</v>
      </c>
      <c r="H143">
        <f t="shared" si="13"/>
        <v>1.292</v>
      </c>
      <c r="I143">
        <f t="shared" si="14"/>
        <v>7.2999999999999995E-2</v>
      </c>
      <c r="K143">
        <f>I143/'[1]Shear box'!$F$8</f>
        <v>3.4928229665071768E-3</v>
      </c>
      <c r="L143">
        <f t="shared" si="15"/>
        <v>209</v>
      </c>
      <c r="M143">
        <f t="shared" si="16"/>
        <v>208.26999999999998</v>
      </c>
      <c r="N143">
        <f t="shared" si="17"/>
        <v>0.34928229665072141</v>
      </c>
      <c r="O143">
        <f t="shared" si="18"/>
        <v>1.292</v>
      </c>
    </row>
    <row r="144" spans="1:15" x14ac:dyDescent="0.25">
      <c r="A144" s="2">
        <v>142</v>
      </c>
      <c r="B144" s="2">
        <v>141.268</v>
      </c>
      <c r="C144" s="2">
        <v>1.2869999999999999</v>
      </c>
      <c r="D144" s="2">
        <v>-1.7000000000000001E-2</v>
      </c>
      <c r="E144" s="2">
        <v>221.77171999999999</v>
      </c>
      <c r="H144">
        <f t="shared" si="13"/>
        <v>1.3029999999999999</v>
      </c>
      <c r="I144">
        <f t="shared" si="14"/>
        <v>7.3999999999999996E-2</v>
      </c>
      <c r="K144">
        <f>I144/'[1]Shear box'!$F$8</f>
        <v>3.5406698564593303E-3</v>
      </c>
      <c r="L144">
        <f t="shared" si="15"/>
        <v>209</v>
      </c>
      <c r="M144">
        <f t="shared" si="16"/>
        <v>208.25999999999996</v>
      </c>
      <c r="N144">
        <f t="shared" si="17"/>
        <v>0.35406698564595107</v>
      </c>
      <c r="O144">
        <f t="shared" si="18"/>
        <v>1.3029999999999999</v>
      </c>
    </row>
    <row r="145" spans="1:15" x14ac:dyDescent="0.25">
      <c r="A145" s="2">
        <v>143</v>
      </c>
      <c r="B145" s="2">
        <v>142.268</v>
      </c>
      <c r="C145" s="2">
        <v>1.2969999999999999</v>
      </c>
      <c r="D145" s="2">
        <v>-1.6E-2</v>
      </c>
      <c r="E145" s="2">
        <v>221.77171999999999</v>
      </c>
      <c r="H145">
        <f t="shared" si="13"/>
        <v>1.3129999999999999</v>
      </c>
      <c r="I145">
        <f t="shared" si="14"/>
        <v>7.4999999999999997E-2</v>
      </c>
      <c r="K145">
        <f>I145/'[1]Shear box'!$F$8</f>
        <v>3.5885167464114833E-3</v>
      </c>
      <c r="L145">
        <f t="shared" si="15"/>
        <v>209</v>
      </c>
      <c r="M145">
        <f t="shared" si="16"/>
        <v>208.25</v>
      </c>
      <c r="N145">
        <f t="shared" si="17"/>
        <v>0.35885167464114742</v>
      </c>
      <c r="O145">
        <f t="shared" si="18"/>
        <v>1.3129999999999999</v>
      </c>
    </row>
    <row r="146" spans="1:15" x14ac:dyDescent="0.25">
      <c r="A146" s="2">
        <v>144</v>
      </c>
      <c r="B146" s="2">
        <v>143.268</v>
      </c>
      <c r="C146" s="2">
        <v>1.3069999999999999</v>
      </c>
      <c r="D146" s="2">
        <v>-1.4999999999999999E-2</v>
      </c>
      <c r="E146" s="2">
        <v>221.77171999999999</v>
      </c>
      <c r="H146">
        <f t="shared" si="13"/>
        <v>1.323</v>
      </c>
      <c r="I146">
        <f t="shared" si="14"/>
        <v>7.5999999999999998E-2</v>
      </c>
      <c r="K146">
        <f>I146/'[1]Shear box'!$F$8</f>
        <v>3.6363636363636364E-3</v>
      </c>
      <c r="L146">
        <f t="shared" si="15"/>
        <v>209</v>
      </c>
      <c r="M146">
        <f t="shared" si="16"/>
        <v>208.23999999999998</v>
      </c>
      <c r="N146">
        <f t="shared" si="17"/>
        <v>0.36363636363637708</v>
      </c>
      <c r="O146">
        <f t="shared" si="18"/>
        <v>1.323</v>
      </c>
    </row>
    <row r="147" spans="1:15" x14ac:dyDescent="0.25">
      <c r="A147" s="2">
        <v>145</v>
      </c>
      <c r="B147" s="2">
        <v>144.268</v>
      </c>
      <c r="C147" s="2">
        <v>1.3180000000000001</v>
      </c>
      <c r="D147" s="2">
        <v>-1.4999999999999999E-2</v>
      </c>
      <c r="E147" s="2">
        <v>221.77171999999999</v>
      </c>
      <c r="H147">
        <f t="shared" si="13"/>
        <v>1.3340000000000001</v>
      </c>
      <c r="I147">
        <f t="shared" si="14"/>
        <v>7.5999999999999998E-2</v>
      </c>
      <c r="K147">
        <f>I147/'[1]Shear box'!$F$8</f>
        <v>3.6363636363636364E-3</v>
      </c>
      <c r="L147">
        <f t="shared" si="15"/>
        <v>209</v>
      </c>
      <c r="M147">
        <f t="shared" si="16"/>
        <v>208.23999999999998</v>
      </c>
      <c r="N147">
        <f t="shared" si="17"/>
        <v>0.36363636363637708</v>
      </c>
      <c r="O147">
        <f t="shared" si="18"/>
        <v>1.3340000000000001</v>
      </c>
    </row>
    <row r="148" spans="1:15" x14ac:dyDescent="0.25">
      <c r="A148" s="2">
        <v>146</v>
      </c>
      <c r="B148" s="2">
        <v>145.268</v>
      </c>
      <c r="C148" s="2">
        <v>1.327</v>
      </c>
      <c r="D148" s="2">
        <v>-1.4E-2</v>
      </c>
      <c r="E148" s="2">
        <v>221.77171999999999</v>
      </c>
      <c r="H148">
        <f t="shared" si="13"/>
        <v>1.343</v>
      </c>
      <c r="I148">
        <f t="shared" si="14"/>
        <v>7.6999999999999999E-2</v>
      </c>
      <c r="K148">
        <f>I148/'[1]Shear box'!$F$8</f>
        <v>3.6842105263157898E-3</v>
      </c>
      <c r="L148">
        <f t="shared" si="15"/>
        <v>209</v>
      </c>
      <c r="M148">
        <f t="shared" si="16"/>
        <v>208.22999999999996</v>
      </c>
      <c r="N148">
        <f t="shared" si="17"/>
        <v>0.36842105263159564</v>
      </c>
      <c r="O148">
        <f t="shared" si="18"/>
        <v>1.343</v>
      </c>
    </row>
    <row r="149" spans="1:15" x14ac:dyDescent="0.25">
      <c r="A149" s="2">
        <v>147</v>
      </c>
      <c r="B149" s="2">
        <v>146.268</v>
      </c>
      <c r="C149" s="2">
        <v>1.34</v>
      </c>
      <c r="D149" s="2">
        <v>-1.2999999999999999E-2</v>
      </c>
      <c r="E149" s="2">
        <v>221.77171999999999</v>
      </c>
      <c r="H149">
        <f t="shared" si="13"/>
        <v>1.3560000000000001</v>
      </c>
      <c r="I149">
        <f t="shared" si="14"/>
        <v>7.8E-2</v>
      </c>
      <c r="K149">
        <f>I149/'[1]Shear box'!$F$8</f>
        <v>3.7320574162679429E-3</v>
      </c>
      <c r="L149">
        <f t="shared" si="15"/>
        <v>209</v>
      </c>
      <c r="M149">
        <f t="shared" si="16"/>
        <v>208.22</v>
      </c>
      <c r="N149">
        <f t="shared" si="17"/>
        <v>0.37320574162679199</v>
      </c>
      <c r="O149">
        <f t="shared" si="18"/>
        <v>1.3560000000000001</v>
      </c>
    </row>
    <row r="150" spans="1:15" x14ac:dyDescent="0.25">
      <c r="A150" s="2">
        <v>148</v>
      </c>
      <c r="B150" s="2">
        <v>147.268</v>
      </c>
      <c r="C150" s="2">
        <v>1.351</v>
      </c>
      <c r="D150" s="2">
        <v>-1.2E-2</v>
      </c>
      <c r="E150" s="2">
        <v>221.77171999999999</v>
      </c>
      <c r="H150">
        <f t="shared" si="13"/>
        <v>1.367</v>
      </c>
      <c r="I150">
        <f t="shared" si="14"/>
        <v>7.9000000000000001E-2</v>
      </c>
      <c r="K150">
        <f>I150/'[1]Shear box'!$F$8</f>
        <v>3.7799043062200959E-3</v>
      </c>
      <c r="L150">
        <f t="shared" si="15"/>
        <v>209</v>
      </c>
      <c r="M150">
        <f t="shared" si="16"/>
        <v>208.20999999999998</v>
      </c>
      <c r="N150">
        <f t="shared" si="17"/>
        <v>0.37799043062202164</v>
      </c>
      <c r="O150">
        <f t="shared" si="18"/>
        <v>1.367</v>
      </c>
    </row>
    <row r="151" spans="1:15" x14ac:dyDescent="0.25">
      <c r="A151" s="2">
        <v>149</v>
      </c>
      <c r="B151" s="2">
        <v>148.268</v>
      </c>
      <c r="C151" s="2">
        <v>1.3620000000000001</v>
      </c>
      <c r="D151" s="2">
        <v>-1.0999999999999999E-2</v>
      </c>
      <c r="E151" s="2">
        <v>221.77171999999999</v>
      </c>
      <c r="H151">
        <f t="shared" si="13"/>
        <v>1.3780000000000001</v>
      </c>
      <c r="I151">
        <f t="shared" si="14"/>
        <v>0.08</v>
      </c>
      <c r="K151">
        <f>I151/'[1]Shear box'!$F$8</f>
        <v>3.8277511961722493E-3</v>
      </c>
      <c r="L151">
        <f t="shared" si="15"/>
        <v>209</v>
      </c>
      <c r="M151">
        <f t="shared" si="16"/>
        <v>208.2</v>
      </c>
      <c r="N151">
        <f t="shared" si="17"/>
        <v>0.3827751196172291</v>
      </c>
      <c r="O151">
        <f t="shared" si="18"/>
        <v>1.3780000000000001</v>
      </c>
    </row>
    <row r="152" spans="1:15" x14ac:dyDescent="0.25">
      <c r="A152" s="2">
        <v>150</v>
      </c>
      <c r="B152" s="2">
        <v>149.268</v>
      </c>
      <c r="C152" s="2">
        <v>1.373</v>
      </c>
      <c r="D152" s="2">
        <v>-0.01</v>
      </c>
      <c r="E152" s="2">
        <v>221.77171999999999</v>
      </c>
      <c r="H152">
        <f t="shared" si="13"/>
        <v>1.389</v>
      </c>
      <c r="I152">
        <f t="shared" si="14"/>
        <v>8.1000000000000003E-2</v>
      </c>
      <c r="K152">
        <f>I152/'[1]Shear box'!$F$8</f>
        <v>3.8755980861244024E-3</v>
      </c>
      <c r="L152">
        <f t="shared" si="15"/>
        <v>209</v>
      </c>
      <c r="M152">
        <f t="shared" si="16"/>
        <v>208.19</v>
      </c>
      <c r="N152">
        <f t="shared" si="17"/>
        <v>0.38755980861243655</v>
      </c>
      <c r="O152">
        <f t="shared" si="18"/>
        <v>1.389</v>
      </c>
    </row>
    <row r="153" spans="1:15" x14ac:dyDescent="0.25">
      <c r="A153" s="2">
        <v>151</v>
      </c>
      <c r="B153" s="2">
        <v>150.268</v>
      </c>
      <c r="C153" s="2">
        <v>1.3839999999999999</v>
      </c>
      <c r="D153" s="2">
        <v>-8.0000000000000002E-3</v>
      </c>
      <c r="E153" s="2">
        <v>221.77171999999999</v>
      </c>
      <c r="H153">
        <f t="shared" si="13"/>
        <v>1.4</v>
      </c>
      <c r="I153">
        <f t="shared" si="14"/>
        <v>8.299999999999999E-2</v>
      </c>
      <c r="K153">
        <f>I153/'[1]Shear box'!$F$8</f>
        <v>3.971291866028708E-3</v>
      </c>
      <c r="L153">
        <f t="shared" si="15"/>
        <v>209</v>
      </c>
      <c r="M153">
        <f t="shared" si="16"/>
        <v>208.17</v>
      </c>
      <c r="N153">
        <f t="shared" si="17"/>
        <v>0.39712918660287366</v>
      </c>
      <c r="O153">
        <f t="shared" si="18"/>
        <v>1.4</v>
      </c>
    </row>
    <row r="154" spans="1:15" x14ac:dyDescent="0.25">
      <c r="A154" s="2">
        <v>152</v>
      </c>
      <c r="B154" s="2">
        <v>151.268</v>
      </c>
      <c r="C154" s="2">
        <v>1.395</v>
      </c>
      <c r="D154" s="2">
        <v>-7.0000000000000001E-3</v>
      </c>
      <c r="E154" s="2">
        <v>221.77171999999999</v>
      </c>
      <c r="H154">
        <f t="shared" si="13"/>
        <v>1.411</v>
      </c>
      <c r="I154">
        <f t="shared" si="14"/>
        <v>8.3999999999999991E-2</v>
      </c>
      <c r="K154">
        <f>I154/'[1]Shear box'!$F$8</f>
        <v>4.0191387559808615E-3</v>
      </c>
      <c r="L154">
        <f t="shared" si="15"/>
        <v>209</v>
      </c>
      <c r="M154">
        <f t="shared" si="16"/>
        <v>208.16</v>
      </c>
      <c r="N154">
        <f t="shared" si="17"/>
        <v>0.40191387559809222</v>
      </c>
      <c r="O154">
        <f t="shared" si="18"/>
        <v>1.411</v>
      </c>
    </row>
    <row r="155" spans="1:15" x14ac:dyDescent="0.25">
      <c r="A155" s="2">
        <v>153</v>
      </c>
      <c r="B155" s="2">
        <v>152.268</v>
      </c>
      <c r="C155" s="2">
        <v>1.403</v>
      </c>
      <c r="D155" s="2">
        <v>-6.0000000000000001E-3</v>
      </c>
      <c r="E155" s="2">
        <v>221.77171999999999</v>
      </c>
      <c r="H155">
        <f t="shared" si="13"/>
        <v>1.419</v>
      </c>
      <c r="I155">
        <f t="shared" si="14"/>
        <v>8.4999999999999992E-2</v>
      </c>
      <c r="K155">
        <f>I155/'[1]Shear box'!$F$8</f>
        <v>4.0669856459330141E-3</v>
      </c>
      <c r="L155">
        <f t="shared" si="15"/>
        <v>209</v>
      </c>
      <c r="M155">
        <f t="shared" si="16"/>
        <v>208.14999999999998</v>
      </c>
      <c r="N155">
        <f t="shared" si="17"/>
        <v>0.40669856459331077</v>
      </c>
      <c r="O155">
        <f t="shared" si="18"/>
        <v>1.419</v>
      </c>
    </row>
    <row r="156" spans="1:15" x14ac:dyDescent="0.25">
      <c r="A156" s="2">
        <v>154</v>
      </c>
      <c r="B156" s="2">
        <v>153.268</v>
      </c>
      <c r="C156" s="2">
        <v>1.415</v>
      </c>
      <c r="D156" s="2">
        <v>-5.0000000000000001E-3</v>
      </c>
      <c r="E156" s="2">
        <v>221.77171999999999</v>
      </c>
      <c r="H156">
        <f t="shared" si="13"/>
        <v>1.431</v>
      </c>
      <c r="I156">
        <f t="shared" si="14"/>
        <v>8.5999999999999993E-2</v>
      </c>
      <c r="K156">
        <f>I156/'[1]Shear box'!$F$8</f>
        <v>4.1148325358851675E-3</v>
      </c>
      <c r="L156">
        <f t="shared" si="15"/>
        <v>209</v>
      </c>
      <c r="M156">
        <f t="shared" si="16"/>
        <v>208.14</v>
      </c>
      <c r="N156">
        <f t="shared" si="17"/>
        <v>0.41148325358851823</v>
      </c>
      <c r="O156">
        <f t="shared" si="18"/>
        <v>1.431</v>
      </c>
    </row>
    <row r="157" spans="1:15" x14ac:dyDescent="0.25">
      <c r="A157" s="2">
        <v>155</v>
      </c>
      <c r="B157" s="2">
        <v>154.268</v>
      </c>
      <c r="C157" s="2">
        <v>1.427</v>
      </c>
      <c r="D157" s="2">
        <v>-4.0000000000000001E-3</v>
      </c>
      <c r="E157" s="2">
        <v>221.77171999999999</v>
      </c>
      <c r="H157">
        <f t="shared" si="13"/>
        <v>1.4430000000000001</v>
      </c>
      <c r="I157">
        <f t="shared" si="14"/>
        <v>8.6999999999999994E-2</v>
      </c>
      <c r="K157">
        <f>I157/'[1]Shear box'!$F$8</f>
        <v>4.162679425837321E-3</v>
      </c>
      <c r="L157">
        <f t="shared" si="15"/>
        <v>209</v>
      </c>
      <c r="M157">
        <f t="shared" si="16"/>
        <v>208.13</v>
      </c>
      <c r="N157">
        <f t="shared" si="17"/>
        <v>0.41626794258373678</v>
      </c>
      <c r="O157">
        <f t="shared" si="18"/>
        <v>1.4430000000000001</v>
      </c>
    </row>
    <row r="158" spans="1:15" x14ac:dyDescent="0.25">
      <c r="A158" s="2">
        <v>156</v>
      </c>
      <c r="B158" s="2">
        <v>155.268</v>
      </c>
      <c r="C158" s="2">
        <v>1.4359999999999999</v>
      </c>
      <c r="D158" s="2">
        <v>-3.0000000000000001E-3</v>
      </c>
      <c r="E158" s="2">
        <v>221.77171999999999</v>
      </c>
      <c r="H158">
        <f t="shared" si="13"/>
        <v>1.452</v>
      </c>
      <c r="I158">
        <f t="shared" si="14"/>
        <v>8.7999999999999995E-2</v>
      </c>
      <c r="K158">
        <f>I158/'[1]Shear box'!$F$8</f>
        <v>4.2105263157894736E-3</v>
      </c>
      <c r="L158">
        <f t="shared" si="15"/>
        <v>209</v>
      </c>
      <c r="M158">
        <f t="shared" si="16"/>
        <v>208.11999999999998</v>
      </c>
      <c r="N158">
        <f t="shared" si="17"/>
        <v>0.42105263157895534</v>
      </c>
      <c r="O158">
        <f t="shared" si="18"/>
        <v>1.452</v>
      </c>
    </row>
    <row r="159" spans="1:15" x14ac:dyDescent="0.25">
      <c r="A159" s="2">
        <v>157</v>
      </c>
      <c r="B159" s="2">
        <v>156.268</v>
      </c>
      <c r="C159" s="2">
        <v>1.448</v>
      </c>
      <c r="D159" s="2">
        <v>-2E-3</v>
      </c>
      <c r="E159" s="2">
        <v>221.77171999999999</v>
      </c>
      <c r="H159">
        <f t="shared" si="13"/>
        <v>1.464</v>
      </c>
      <c r="I159">
        <f t="shared" si="14"/>
        <v>8.8999999999999996E-2</v>
      </c>
      <c r="K159">
        <f>I159/'[1]Shear box'!$F$8</f>
        <v>4.2583732057416271E-3</v>
      </c>
      <c r="L159">
        <f t="shared" si="15"/>
        <v>209</v>
      </c>
      <c r="M159">
        <f t="shared" si="16"/>
        <v>208.11</v>
      </c>
      <c r="N159">
        <f t="shared" si="17"/>
        <v>0.42583732057415169</v>
      </c>
      <c r="O159">
        <f t="shared" si="18"/>
        <v>1.464</v>
      </c>
    </row>
    <row r="160" spans="1:15" x14ac:dyDescent="0.25">
      <c r="A160" s="2">
        <v>158</v>
      </c>
      <c r="B160" s="2">
        <v>157.268</v>
      </c>
      <c r="C160" s="2">
        <v>1.458</v>
      </c>
      <c r="D160" s="2">
        <v>-1E-3</v>
      </c>
      <c r="E160" s="2">
        <v>221.77171999999999</v>
      </c>
      <c r="H160">
        <f t="shared" si="13"/>
        <v>1.474</v>
      </c>
      <c r="I160">
        <f t="shared" si="14"/>
        <v>0.09</v>
      </c>
      <c r="K160">
        <f>I160/'[1]Shear box'!$F$8</f>
        <v>4.3062200956937796E-3</v>
      </c>
      <c r="L160">
        <f t="shared" si="15"/>
        <v>209</v>
      </c>
      <c r="M160">
        <f t="shared" si="16"/>
        <v>208.1</v>
      </c>
      <c r="N160">
        <f t="shared" si="17"/>
        <v>0.43062200956938135</v>
      </c>
      <c r="O160">
        <f t="shared" si="18"/>
        <v>1.474</v>
      </c>
    </row>
    <row r="161" spans="1:15" x14ac:dyDescent="0.25">
      <c r="A161" s="2">
        <v>159</v>
      </c>
      <c r="B161" s="2">
        <v>158.268</v>
      </c>
      <c r="C161" s="2">
        <v>1.47</v>
      </c>
      <c r="D161" s="2">
        <v>0</v>
      </c>
      <c r="E161" s="2">
        <v>221.77171999999999</v>
      </c>
      <c r="H161">
        <f t="shared" si="13"/>
        <v>1.486</v>
      </c>
      <c r="I161">
        <f t="shared" si="14"/>
        <v>9.0999999999999998E-2</v>
      </c>
      <c r="K161">
        <f>I161/'[1]Shear box'!$F$8</f>
        <v>4.3540669856459331E-3</v>
      </c>
      <c r="L161">
        <f t="shared" si="15"/>
        <v>209</v>
      </c>
      <c r="M161">
        <f t="shared" si="16"/>
        <v>208.08999999999997</v>
      </c>
      <c r="N161">
        <f t="shared" si="17"/>
        <v>0.4354066985645999</v>
      </c>
      <c r="O161">
        <f t="shared" si="18"/>
        <v>1.486</v>
      </c>
    </row>
    <row r="162" spans="1:15" x14ac:dyDescent="0.25">
      <c r="A162" s="2">
        <v>160</v>
      </c>
      <c r="B162" s="2">
        <v>159.268</v>
      </c>
      <c r="C162" s="2">
        <v>1.4830000000000001</v>
      </c>
      <c r="D162" s="2">
        <v>1E-3</v>
      </c>
      <c r="E162" s="2">
        <v>221.77171999999999</v>
      </c>
      <c r="H162">
        <f t="shared" si="13"/>
        <v>1.4990000000000001</v>
      </c>
      <c r="I162">
        <f t="shared" si="14"/>
        <v>9.1999999999999998E-2</v>
      </c>
      <c r="K162">
        <f>I162/'[1]Shear box'!$F$8</f>
        <v>4.4019138755980866E-3</v>
      </c>
      <c r="L162">
        <f t="shared" si="15"/>
        <v>209</v>
      </c>
      <c r="M162">
        <f t="shared" si="16"/>
        <v>208.08</v>
      </c>
      <c r="N162">
        <f t="shared" si="17"/>
        <v>0.44019138755980736</v>
      </c>
      <c r="O162">
        <f t="shared" si="18"/>
        <v>1.4990000000000001</v>
      </c>
    </row>
    <row r="163" spans="1:15" x14ac:dyDescent="0.25">
      <c r="A163" s="2">
        <v>161</v>
      </c>
      <c r="B163" s="2">
        <v>160.268</v>
      </c>
      <c r="C163" s="2">
        <v>1.494</v>
      </c>
      <c r="D163" s="2">
        <v>3.0000000000000001E-3</v>
      </c>
      <c r="E163" s="2">
        <v>221.77171999999999</v>
      </c>
      <c r="H163">
        <f t="shared" si="13"/>
        <v>1.51</v>
      </c>
      <c r="I163">
        <f t="shared" si="14"/>
        <v>9.4E-2</v>
      </c>
      <c r="K163">
        <f>I163/'[1]Shear box'!$F$8</f>
        <v>4.4976076555023926E-3</v>
      </c>
      <c r="L163">
        <f t="shared" si="15"/>
        <v>209</v>
      </c>
      <c r="M163">
        <f t="shared" si="16"/>
        <v>208.05999999999997</v>
      </c>
      <c r="N163">
        <f t="shared" si="17"/>
        <v>0.44976076555025557</v>
      </c>
      <c r="O163">
        <f t="shared" si="18"/>
        <v>1.51</v>
      </c>
    </row>
    <row r="164" spans="1:15" x14ac:dyDescent="0.25">
      <c r="A164" s="2">
        <v>162</v>
      </c>
      <c r="B164" s="2">
        <v>161.268</v>
      </c>
      <c r="C164" s="2">
        <v>1.506</v>
      </c>
      <c r="D164" s="2">
        <v>4.0000000000000001E-3</v>
      </c>
      <c r="E164" s="2">
        <v>220.17624000000001</v>
      </c>
      <c r="H164">
        <f t="shared" si="13"/>
        <v>1.522</v>
      </c>
      <c r="I164">
        <f t="shared" si="14"/>
        <v>9.5000000000000001E-2</v>
      </c>
      <c r="K164">
        <f>I164/'[1]Shear box'!$F$8</f>
        <v>4.5454545454545461E-3</v>
      </c>
      <c r="L164">
        <f t="shared" si="15"/>
        <v>209</v>
      </c>
      <c r="M164">
        <f t="shared" si="16"/>
        <v>208.05</v>
      </c>
      <c r="N164">
        <f t="shared" si="17"/>
        <v>0.45454545454545192</v>
      </c>
      <c r="O164">
        <f t="shared" si="18"/>
        <v>1.522</v>
      </c>
    </row>
    <row r="165" spans="1:15" x14ac:dyDescent="0.25">
      <c r="A165" s="2">
        <v>163</v>
      </c>
      <c r="B165" s="2">
        <v>162.268</v>
      </c>
      <c r="C165" s="2">
        <v>1.5149999999999999</v>
      </c>
      <c r="D165" s="2">
        <v>5.0000000000000001E-3</v>
      </c>
      <c r="E165" s="2">
        <v>220.17624000000001</v>
      </c>
      <c r="H165">
        <f t="shared" si="13"/>
        <v>1.5309999999999999</v>
      </c>
      <c r="I165">
        <f t="shared" si="14"/>
        <v>9.6000000000000002E-2</v>
      </c>
      <c r="K165">
        <f>I165/'[1]Shear box'!$F$8</f>
        <v>4.5933014354066987E-3</v>
      </c>
      <c r="L165">
        <f t="shared" si="15"/>
        <v>209</v>
      </c>
      <c r="M165">
        <f t="shared" si="16"/>
        <v>208.03999999999996</v>
      </c>
      <c r="N165">
        <f t="shared" si="17"/>
        <v>0.45933014354069268</v>
      </c>
      <c r="O165">
        <f t="shared" si="18"/>
        <v>1.5309999999999999</v>
      </c>
    </row>
    <row r="166" spans="1:15" x14ac:dyDescent="0.25">
      <c r="A166" s="2">
        <v>164</v>
      </c>
      <c r="B166" s="2">
        <v>163.268</v>
      </c>
      <c r="C166" s="2">
        <v>1.526</v>
      </c>
      <c r="D166" s="2">
        <v>6.0000000000000001E-3</v>
      </c>
      <c r="E166" s="2">
        <v>220.17624000000001</v>
      </c>
      <c r="H166">
        <f t="shared" si="13"/>
        <v>1.542</v>
      </c>
      <c r="I166">
        <f t="shared" si="14"/>
        <v>9.7000000000000003E-2</v>
      </c>
      <c r="K166">
        <f>I166/'[1]Shear box'!$F$8</f>
        <v>4.6411483253588522E-3</v>
      </c>
      <c r="L166">
        <f t="shared" si="15"/>
        <v>209</v>
      </c>
      <c r="M166">
        <f t="shared" si="16"/>
        <v>208.02999999999997</v>
      </c>
      <c r="N166">
        <f t="shared" si="17"/>
        <v>0.46411483253590013</v>
      </c>
      <c r="O166">
        <f t="shared" si="18"/>
        <v>1.542</v>
      </c>
    </row>
    <row r="167" spans="1:15" x14ac:dyDescent="0.25">
      <c r="A167" s="2">
        <v>165</v>
      </c>
      <c r="B167" s="2">
        <v>164.268</v>
      </c>
      <c r="C167" s="2">
        <v>1.536</v>
      </c>
      <c r="D167" s="2">
        <v>7.0000000000000001E-3</v>
      </c>
      <c r="E167" s="2">
        <v>220.17624000000001</v>
      </c>
      <c r="H167">
        <f t="shared" si="13"/>
        <v>1.552</v>
      </c>
      <c r="I167">
        <f t="shared" si="14"/>
        <v>9.8000000000000004E-2</v>
      </c>
      <c r="K167">
        <f>I167/'[1]Shear box'!$F$8</f>
        <v>4.6889952153110056E-3</v>
      </c>
      <c r="L167">
        <f t="shared" si="15"/>
        <v>209</v>
      </c>
      <c r="M167">
        <f t="shared" si="16"/>
        <v>208.02</v>
      </c>
      <c r="N167">
        <f t="shared" si="17"/>
        <v>0.46889952153109649</v>
      </c>
      <c r="O167">
        <f t="shared" si="18"/>
        <v>1.552</v>
      </c>
    </row>
    <row r="168" spans="1:15" x14ac:dyDescent="0.25">
      <c r="A168" s="2">
        <v>166</v>
      </c>
      <c r="B168" s="2">
        <v>165.268</v>
      </c>
      <c r="C168" s="2">
        <v>1.5469999999999999</v>
      </c>
      <c r="D168" s="2">
        <v>8.0000000000000002E-3</v>
      </c>
      <c r="E168" s="2">
        <v>220.17624000000001</v>
      </c>
      <c r="H168">
        <f t="shared" si="13"/>
        <v>1.5629999999999999</v>
      </c>
      <c r="I168">
        <f t="shared" si="14"/>
        <v>9.9000000000000005E-2</v>
      </c>
      <c r="K168">
        <f>I168/'[1]Shear box'!$F$8</f>
        <v>4.7368421052631582E-3</v>
      </c>
      <c r="L168">
        <f t="shared" si="15"/>
        <v>209</v>
      </c>
      <c r="M168">
        <f t="shared" si="16"/>
        <v>208.00999999999996</v>
      </c>
      <c r="N168">
        <f t="shared" si="17"/>
        <v>0.47368421052633725</v>
      </c>
      <c r="O168">
        <f t="shared" si="18"/>
        <v>1.5629999999999997</v>
      </c>
    </row>
    <row r="169" spans="1:15" x14ac:dyDescent="0.25">
      <c r="A169" s="2">
        <v>167</v>
      </c>
      <c r="B169" s="2">
        <v>166.268</v>
      </c>
      <c r="C169" s="2">
        <v>1.5569999999999999</v>
      </c>
      <c r="D169" s="2">
        <v>8.9999999999999993E-3</v>
      </c>
      <c r="E169" s="2">
        <v>221.77171999999999</v>
      </c>
      <c r="H169">
        <f t="shared" si="13"/>
        <v>1.573</v>
      </c>
      <c r="I169">
        <f t="shared" si="14"/>
        <v>9.9999999999999992E-2</v>
      </c>
      <c r="K169">
        <f>I169/'[1]Shear box'!$F$8</f>
        <v>4.7846889952153108E-3</v>
      </c>
      <c r="L169">
        <f t="shared" si="15"/>
        <v>209</v>
      </c>
      <c r="M169">
        <f t="shared" si="16"/>
        <v>207.99999999999997</v>
      </c>
      <c r="N169">
        <f t="shared" si="17"/>
        <v>0.4784688995215447</v>
      </c>
      <c r="O169">
        <f t="shared" si="18"/>
        <v>1.5730000000000002</v>
      </c>
    </row>
    <row r="170" spans="1:15" x14ac:dyDescent="0.25">
      <c r="A170" s="2">
        <v>168</v>
      </c>
      <c r="B170" s="2">
        <v>167.268</v>
      </c>
      <c r="C170" s="2">
        <v>1.5669999999999999</v>
      </c>
      <c r="D170" s="2">
        <v>0.01</v>
      </c>
      <c r="E170" s="2">
        <v>221.77171999999999</v>
      </c>
      <c r="H170">
        <f t="shared" si="13"/>
        <v>1.583</v>
      </c>
      <c r="I170">
        <f t="shared" si="14"/>
        <v>0.10099999999999999</v>
      </c>
      <c r="K170">
        <f>I170/'[1]Shear box'!$F$8</f>
        <v>4.8325358851674643E-3</v>
      </c>
      <c r="L170">
        <f t="shared" si="15"/>
        <v>209</v>
      </c>
      <c r="M170">
        <f t="shared" si="16"/>
        <v>207.99</v>
      </c>
      <c r="N170">
        <f t="shared" si="17"/>
        <v>0.48325358851674105</v>
      </c>
      <c r="O170">
        <f t="shared" si="18"/>
        <v>1.583</v>
      </c>
    </row>
    <row r="171" spans="1:15" x14ac:dyDescent="0.25">
      <c r="A171" s="2">
        <v>169</v>
      </c>
      <c r="B171" s="2">
        <v>168.268</v>
      </c>
      <c r="C171" s="2">
        <v>1.579</v>
      </c>
      <c r="D171" s="2">
        <v>1.0999999999999999E-2</v>
      </c>
      <c r="E171" s="2">
        <v>221.77171999999999</v>
      </c>
      <c r="H171">
        <f t="shared" si="13"/>
        <v>1.595</v>
      </c>
      <c r="I171">
        <f t="shared" si="14"/>
        <v>0.10199999999999999</v>
      </c>
      <c r="K171">
        <f>I171/'[1]Shear box'!$F$8</f>
        <v>4.8803827751196169E-3</v>
      </c>
      <c r="L171">
        <f t="shared" si="15"/>
        <v>209</v>
      </c>
      <c r="M171">
        <f t="shared" si="16"/>
        <v>207.97999999999996</v>
      </c>
      <c r="N171">
        <f t="shared" si="17"/>
        <v>0.48803827751198181</v>
      </c>
      <c r="O171">
        <f t="shared" si="18"/>
        <v>1.595</v>
      </c>
    </row>
    <row r="172" spans="1:15" x14ac:dyDescent="0.25">
      <c r="A172" s="2">
        <v>170</v>
      </c>
      <c r="B172" s="2">
        <v>169.268</v>
      </c>
      <c r="C172" s="2">
        <v>1.5920000000000001</v>
      </c>
      <c r="D172" s="2">
        <v>1.2E-2</v>
      </c>
      <c r="E172" s="2">
        <v>223.3672</v>
      </c>
      <c r="H172">
        <f t="shared" si="13"/>
        <v>1.6080000000000001</v>
      </c>
      <c r="I172">
        <f t="shared" si="14"/>
        <v>0.10299999999999999</v>
      </c>
      <c r="K172">
        <f>I172/'[1]Shear box'!$F$8</f>
        <v>4.9282296650717703E-3</v>
      </c>
      <c r="L172">
        <f t="shared" si="15"/>
        <v>209</v>
      </c>
      <c r="M172">
        <f t="shared" si="16"/>
        <v>207.96999999999997</v>
      </c>
      <c r="N172">
        <f t="shared" si="17"/>
        <v>0.49282296650718926</v>
      </c>
      <c r="O172">
        <f t="shared" si="18"/>
        <v>1.6080000000000001</v>
      </c>
    </row>
    <row r="173" spans="1:15" x14ac:dyDescent="0.25">
      <c r="A173" s="2">
        <v>171</v>
      </c>
      <c r="B173" s="2">
        <v>170.268</v>
      </c>
      <c r="C173" s="2">
        <v>1.6020000000000001</v>
      </c>
      <c r="D173" s="2">
        <v>1.2999999999999999E-2</v>
      </c>
      <c r="E173" s="2">
        <v>223.3672</v>
      </c>
      <c r="H173">
        <f t="shared" si="13"/>
        <v>1.6180000000000001</v>
      </c>
      <c r="I173">
        <f t="shared" si="14"/>
        <v>0.104</v>
      </c>
      <c r="K173">
        <f>I173/'[1]Shear box'!$F$8</f>
        <v>4.9760765550239238E-3</v>
      </c>
      <c r="L173">
        <f t="shared" si="15"/>
        <v>209</v>
      </c>
      <c r="M173">
        <f t="shared" si="16"/>
        <v>207.96</v>
      </c>
      <c r="N173">
        <f t="shared" si="17"/>
        <v>0.49760765550238562</v>
      </c>
      <c r="O173">
        <f t="shared" si="18"/>
        <v>1.6179999999999999</v>
      </c>
    </row>
    <row r="174" spans="1:15" x14ac:dyDescent="0.25">
      <c r="A174" s="2">
        <v>172</v>
      </c>
      <c r="B174" s="2">
        <v>171.268</v>
      </c>
      <c r="C174" s="2">
        <v>1.611</v>
      </c>
      <c r="D174" s="2">
        <v>1.4E-2</v>
      </c>
      <c r="E174" s="2">
        <v>223.3672</v>
      </c>
      <c r="H174">
        <f t="shared" si="13"/>
        <v>1.627</v>
      </c>
      <c r="I174">
        <f t="shared" si="14"/>
        <v>0.105</v>
      </c>
      <c r="K174">
        <f>I174/'[1]Shear box'!$F$8</f>
        <v>5.0239234449760764E-3</v>
      </c>
      <c r="L174">
        <f t="shared" si="15"/>
        <v>209</v>
      </c>
      <c r="M174">
        <f t="shared" si="16"/>
        <v>207.94999999999996</v>
      </c>
      <c r="N174">
        <f t="shared" si="17"/>
        <v>0.50239234449762638</v>
      </c>
      <c r="O174">
        <f t="shared" si="18"/>
        <v>1.627</v>
      </c>
    </row>
    <row r="175" spans="1:15" x14ac:dyDescent="0.25">
      <c r="A175" s="2">
        <v>173</v>
      </c>
      <c r="B175" s="2">
        <v>172.268</v>
      </c>
      <c r="C175" s="2">
        <v>1.623</v>
      </c>
      <c r="D175" s="2">
        <v>1.4999999999999999E-2</v>
      </c>
      <c r="E175" s="2">
        <v>223.3672</v>
      </c>
      <c r="H175">
        <f t="shared" si="13"/>
        <v>1.639</v>
      </c>
      <c r="I175">
        <f t="shared" si="14"/>
        <v>0.106</v>
      </c>
      <c r="K175">
        <f>I175/'[1]Shear box'!$F$8</f>
        <v>5.0717703349282299E-3</v>
      </c>
      <c r="L175">
        <f t="shared" si="15"/>
        <v>209</v>
      </c>
      <c r="M175">
        <f t="shared" si="16"/>
        <v>207.93999999999997</v>
      </c>
      <c r="N175">
        <f t="shared" si="17"/>
        <v>0.50717703349283383</v>
      </c>
      <c r="O175">
        <f t="shared" si="18"/>
        <v>1.6390000000000002</v>
      </c>
    </row>
    <row r="176" spans="1:15" x14ac:dyDescent="0.25">
      <c r="A176" s="2">
        <v>174</v>
      </c>
      <c r="B176" s="2">
        <v>173.268</v>
      </c>
      <c r="C176" s="2">
        <v>1.635</v>
      </c>
      <c r="D176" s="2">
        <v>1.6E-2</v>
      </c>
      <c r="E176" s="2">
        <v>223.3672</v>
      </c>
      <c r="H176">
        <f t="shared" si="13"/>
        <v>1.651</v>
      </c>
      <c r="I176">
        <f t="shared" si="14"/>
        <v>0.107</v>
      </c>
      <c r="K176">
        <f>I176/'[1]Shear box'!$F$8</f>
        <v>5.1196172248803833E-3</v>
      </c>
      <c r="L176">
        <f t="shared" si="15"/>
        <v>209</v>
      </c>
      <c r="M176">
        <f t="shared" si="16"/>
        <v>207.93</v>
      </c>
      <c r="N176">
        <f t="shared" si="17"/>
        <v>0.51196172248803018</v>
      </c>
      <c r="O176">
        <f t="shared" si="18"/>
        <v>1.651</v>
      </c>
    </row>
    <row r="177" spans="1:15" x14ac:dyDescent="0.25">
      <c r="A177" s="2">
        <v>175</v>
      </c>
      <c r="B177" s="2">
        <v>174.268</v>
      </c>
      <c r="C177" s="2">
        <v>1.6459999999999999</v>
      </c>
      <c r="D177" s="2">
        <v>1.7000000000000001E-2</v>
      </c>
      <c r="E177" s="2">
        <v>223.3672</v>
      </c>
      <c r="H177">
        <f t="shared" si="13"/>
        <v>1.6619999999999999</v>
      </c>
      <c r="I177">
        <f t="shared" si="14"/>
        <v>0.108</v>
      </c>
      <c r="K177">
        <f>I177/'[1]Shear box'!$F$8</f>
        <v>5.1674641148325359E-3</v>
      </c>
      <c r="L177">
        <f t="shared" si="15"/>
        <v>209</v>
      </c>
      <c r="M177">
        <f t="shared" si="16"/>
        <v>207.91999999999996</v>
      </c>
      <c r="N177">
        <f t="shared" si="17"/>
        <v>0.51674641148327094</v>
      </c>
      <c r="O177">
        <f t="shared" si="18"/>
        <v>1.6619999999999999</v>
      </c>
    </row>
    <row r="178" spans="1:15" x14ac:dyDescent="0.25">
      <c r="A178" s="2">
        <v>176</v>
      </c>
      <c r="B178" s="2">
        <v>175.268</v>
      </c>
      <c r="C178" s="2">
        <v>1.655</v>
      </c>
      <c r="D178" s="2">
        <v>1.9E-2</v>
      </c>
      <c r="E178" s="2">
        <v>223.3672</v>
      </c>
      <c r="H178">
        <f t="shared" si="13"/>
        <v>1.671</v>
      </c>
      <c r="I178">
        <f t="shared" si="14"/>
        <v>0.11</v>
      </c>
      <c r="K178">
        <f>I178/'[1]Shear box'!$F$8</f>
        <v>5.2631578947368429E-3</v>
      </c>
      <c r="L178">
        <f t="shared" si="15"/>
        <v>209</v>
      </c>
      <c r="M178">
        <f t="shared" si="16"/>
        <v>207.9</v>
      </c>
      <c r="N178">
        <f t="shared" si="17"/>
        <v>0.52631578947368585</v>
      </c>
      <c r="O178">
        <f t="shared" si="18"/>
        <v>1.6709999999999998</v>
      </c>
    </row>
    <row r="179" spans="1:15" x14ac:dyDescent="0.25">
      <c r="A179" s="2">
        <v>177</v>
      </c>
      <c r="B179" s="2">
        <v>176.268</v>
      </c>
      <c r="C179" s="2">
        <v>1.667</v>
      </c>
      <c r="D179" s="2">
        <v>0.02</v>
      </c>
      <c r="E179" s="2">
        <v>223.3672</v>
      </c>
      <c r="H179">
        <f t="shared" si="13"/>
        <v>1.6830000000000001</v>
      </c>
      <c r="I179">
        <f t="shared" si="14"/>
        <v>0.111</v>
      </c>
      <c r="K179">
        <f>I179/'[1]Shear box'!$F$8</f>
        <v>5.3110047846889955E-3</v>
      </c>
      <c r="L179">
        <f t="shared" si="15"/>
        <v>209</v>
      </c>
      <c r="M179">
        <f t="shared" si="16"/>
        <v>207.88999999999996</v>
      </c>
      <c r="N179">
        <f t="shared" si="17"/>
        <v>0.5311004784689155</v>
      </c>
      <c r="O179">
        <f t="shared" si="18"/>
        <v>1.6830000000000001</v>
      </c>
    </row>
    <row r="180" spans="1:15" x14ac:dyDescent="0.25">
      <c r="A180" s="2">
        <v>178</v>
      </c>
      <c r="B180" s="2">
        <v>177.268</v>
      </c>
      <c r="C180" s="2">
        <v>1.679</v>
      </c>
      <c r="D180" s="2">
        <v>2.1000000000000001E-2</v>
      </c>
      <c r="E180" s="2">
        <v>223.3672</v>
      </c>
      <c r="H180">
        <f t="shared" si="13"/>
        <v>1.6950000000000001</v>
      </c>
      <c r="I180">
        <f t="shared" si="14"/>
        <v>0.112</v>
      </c>
      <c r="K180">
        <f>I180/'[1]Shear box'!$F$8</f>
        <v>5.3588516746411489E-3</v>
      </c>
      <c r="L180">
        <f t="shared" si="15"/>
        <v>209</v>
      </c>
      <c r="M180">
        <f t="shared" si="16"/>
        <v>207.88</v>
      </c>
      <c r="N180">
        <f t="shared" si="17"/>
        <v>0.53588516746411186</v>
      </c>
      <c r="O180">
        <f t="shared" si="18"/>
        <v>1.6950000000000001</v>
      </c>
    </row>
    <row r="181" spans="1:15" x14ac:dyDescent="0.25">
      <c r="A181" s="2">
        <v>179</v>
      </c>
      <c r="B181" s="2">
        <v>178.268</v>
      </c>
      <c r="C181" s="2">
        <v>1.6910000000000001</v>
      </c>
      <c r="D181" s="2">
        <v>2.3E-2</v>
      </c>
      <c r="E181" s="2">
        <v>223.3672</v>
      </c>
      <c r="H181">
        <f t="shared" si="13"/>
        <v>1.7070000000000001</v>
      </c>
      <c r="I181">
        <f t="shared" si="14"/>
        <v>0.11399999999999999</v>
      </c>
      <c r="K181">
        <f>I181/'[1]Shear box'!$F$8</f>
        <v>5.4545454545454541E-3</v>
      </c>
      <c r="L181">
        <f t="shared" si="15"/>
        <v>209</v>
      </c>
      <c r="M181">
        <f t="shared" si="16"/>
        <v>207.85999999999996</v>
      </c>
      <c r="N181">
        <f t="shared" si="17"/>
        <v>0.54545454545457117</v>
      </c>
      <c r="O181">
        <f t="shared" si="18"/>
        <v>1.7070000000000003</v>
      </c>
    </row>
    <row r="182" spans="1:15" x14ac:dyDescent="0.25">
      <c r="A182" s="2">
        <v>180</v>
      </c>
      <c r="B182" s="2">
        <v>179.268</v>
      </c>
      <c r="C182" s="2">
        <v>1.7030000000000001</v>
      </c>
      <c r="D182" s="2">
        <v>2.4E-2</v>
      </c>
      <c r="E182" s="2">
        <v>223.3672</v>
      </c>
      <c r="H182">
        <f t="shared" si="13"/>
        <v>1.7190000000000001</v>
      </c>
      <c r="I182">
        <f t="shared" si="14"/>
        <v>0.11499999999999999</v>
      </c>
      <c r="K182">
        <f>I182/'[1]Shear box'!$F$8</f>
        <v>5.5023923444976076E-3</v>
      </c>
      <c r="L182">
        <f t="shared" si="15"/>
        <v>209</v>
      </c>
      <c r="M182">
        <f t="shared" si="16"/>
        <v>207.85</v>
      </c>
      <c r="N182">
        <f t="shared" si="17"/>
        <v>0.55023923444976752</v>
      </c>
      <c r="O182">
        <f t="shared" si="18"/>
        <v>1.7190000000000001</v>
      </c>
    </row>
    <row r="183" spans="1:15" x14ac:dyDescent="0.25">
      <c r="A183" s="2">
        <v>181</v>
      </c>
      <c r="B183" s="2">
        <v>180.268</v>
      </c>
      <c r="C183" s="2">
        <v>1.7150000000000001</v>
      </c>
      <c r="D183" s="2">
        <v>2.5999999999999999E-2</v>
      </c>
      <c r="E183" s="2">
        <v>223.3672</v>
      </c>
      <c r="H183">
        <f t="shared" si="13"/>
        <v>1.7310000000000001</v>
      </c>
      <c r="I183">
        <f t="shared" si="14"/>
        <v>0.11699999999999999</v>
      </c>
      <c r="K183">
        <f>I183/'[1]Shear box'!$F$8</f>
        <v>5.5980861244019136E-3</v>
      </c>
      <c r="L183">
        <f t="shared" si="15"/>
        <v>209</v>
      </c>
      <c r="M183">
        <f t="shared" si="16"/>
        <v>207.82999999999998</v>
      </c>
      <c r="N183">
        <f t="shared" si="17"/>
        <v>0.55980861244019353</v>
      </c>
      <c r="O183">
        <f t="shared" si="18"/>
        <v>1.7310000000000003</v>
      </c>
    </row>
    <row r="184" spans="1:15" x14ac:dyDescent="0.25">
      <c r="A184" s="2">
        <v>182</v>
      </c>
      <c r="B184" s="2">
        <v>181.268</v>
      </c>
      <c r="C184" s="2">
        <v>1.7270000000000001</v>
      </c>
      <c r="D184" s="2">
        <v>2.7E-2</v>
      </c>
      <c r="E184" s="2">
        <v>223.3672</v>
      </c>
      <c r="H184">
        <f t="shared" si="13"/>
        <v>1.7430000000000001</v>
      </c>
      <c r="I184">
        <f t="shared" si="14"/>
        <v>0.11799999999999999</v>
      </c>
      <c r="K184">
        <f>I184/'[1]Shear box'!$F$8</f>
        <v>5.6459330143540671E-3</v>
      </c>
      <c r="L184">
        <f t="shared" si="15"/>
        <v>209</v>
      </c>
      <c r="M184">
        <f t="shared" si="16"/>
        <v>207.82</v>
      </c>
      <c r="N184">
        <f t="shared" si="17"/>
        <v>0.56459330143541209</v>
      </c>
      <c r="O184">
        <f t="shared" si="18"/>
        <v>1.7430000000000001</v>
      </c>
    </row>
    <row r="185" spans="1:15" x14ac:dyDescent="0.25">
      <c r="A185" s="2">
        <v>183</v>
      </c>
      <c r="B185" s="2">
        <v>182.268</v>
      </c>
      <c r="C185" s="2">
        <v>1.736</v>
      </c>
      <c r="D185" s="2">
        <v>2.9000000000000001E-2</v>
      </c>
      <c r="E185" s="2">
        <v>223.3672</v>
      </c>
      <c r="H185">
        <f t="shared" si="13"/>
        <v>1.752</v>
      </c>
      <c r="I185">
        <f t="shared" si="14"/>
        <v>0.12</v>
      </c>
      <c r="K185">
        <f>I185/'[1]Shear box'!$F$8</f>
        <v>5.7416267942583732E-3</v>
      </c>
      <c r="L185">
        <f t="shared" si="15"/>
        <v>209</v>
      </c>
      <c r="M185">
        <f t="shared" si="16"/>
        <v>207.79999999999998</v>
      </c>
      <c r="N185">
        <f t="shared" si="17"/>
        <v>0.5741626794258492</v>
      </c>
      <c r="O185">
        <f t="shared" si="18"/>
        <v>1.752</v>
      </c>
    </row>
    <row r="186" spans="1:15" x14ac:dyDescent="0.25">
      <c r="A186" s="2">
        <v>184</v>
      </c>
      <c r="B186" s="2">
        <v>183.268</v>
      </c>
      <c r="C186" s="2">
        <v>1.75</v>
      </c>
      <c r="D186" s="2">
        <v>3.1E-2</v>
      </c>
      <c r="E186" s="2">
        <v>223.3672</v>
      </c>
      <c r="H186">
        <f t="shared" si="13"/>
        <v>1.766</v>
      </c>
      <c r="I186">
        <f t="shared" si="14"/>
        <v>0.122</v>
      </c>
      <c r="K186">
        <f>I186/'[1]Shear box'!$F$8</f>
        <v>5.8373205741626801E-3</v>
      </c>
      <c r="L186">
        <f t="shared" si="15"/>
        <v>209</v>
      </c>
      <c r="M186">
        <f t="shared" si="16"/>
        <v>207.78</v>
      </c>
      <c r="N186">
        <f t="shared" si="17"/>
        <v>0.58373205741626411</v>
      </c>
      <c r="O186">
        <f t="shared" si="18"/>
        <v>1.7659999999999998</v>
      </c>
    </row>
    <row r="187" spans="1:15" x14ac:dyDescent="0.25">
      <c r="A187" s="2">
        <v>185</v>
      </c>
      <c r="B187" s="2">
        <v>184.268</v>
      </c>
      <c r="C187" s="2">
        <v>1.7609999999999999</v>
      </c>
      <c r="D187" s="2">
        <v>3.1E-2</v>
      </c>
      <c r="E187" s="2">
        <v>223.3672</v>
      </c>
      <c r="H187">
        <f t="shared" si="13"/>
        <v>1.7769999999999999</v>
      </c>
      <c r="I187">
        <f t="shared" si="14"/>
        <v>0.122</v>
      </c>
      <c r="K187">
        <f>I187/'[1]Shear box'!$F$8</f>
        <v>5.8373205741626801E-3</v>
      </c>
      <c r="L187">
        <f t="shared" si="15"/>
        <v>209</v>
      </c>
      <c r="M187">
        <f t="shared" si="16"/>
        <v>207.78</v>
      </c>
      <c r="N187">
        <f t="shared" si="17"/>
        <v>0.58373205741626411</v>
      </c>
      <c r="O187">
        <f t="shared" si="18"/>
        <v>1.7769999999999997</v>
      </c>
    </row>
    <row r="188" spans="1:15" x14ac:dyDescent="0.25">
      <c r="A188" s="2">
        <v>186</v>
      </c>
      <c r="B188" s="2">
        <v>185.268</v>
      </c>
      <c r="C188" s="2">
        <v>1.7729999999999999</v>
      </c>
      <c r="D188" s="2">
        <v>3.3000000000000002E-2</v>
      </c>
      <c r="E188" s="2">
        <v>223.3672</v>
      </c>
      <c r="H188">
        <f t="shared" si="13"/>
        <v>1.7889999999999999</v>
      </c>
      <c r="I188">
        <f t="shared" si="14"/>
        <v>0.124</v>
      </c>
      <c r="K188">
        <f>I188/'[1]Shear box'!$F$8</f>
        <v>5.9330143540669861E-3</v>
      </c>
      <c r="L188">
        <f t="shared" si="15"/>
        <v>209</v>
      </c>
      <c r="M188">
        <f t="shared" si="16"/>
        <v>207.76</v>
      </c>
      <c r="N188">
        <f t="shared" si="17"/>
        <v>0.59330143540670122</v>
      </c>
      <c r="O188">
        <f t="shared" si="18"/>
        <v>1.7889999999999999</v>
      </c>
    </row>
    <row r="189" spans="1:15" x14ac:dyDescent="0.25">
      <c r="A189" s="2">
        <v>187</v>
      </c>
      <c r="B189" s="2">
        <v>186.268</v>
      </c>
      <c r="C189" s="2">
        <v>1.7829999999999999</v>
      </c>
      <c r="D189" s="2">
        <v>3.4000000000000002E-2</v>
      </c>
      <c r="E189" s="2">
        <v>223.3672</v>
      </c>
      <c r="H189">
        <f t="shared" si="13"/>
        <v>1.7989999999999999</v>
      </c>
      <c r="I189">
        <f t="shared" si="14"/>
        <v>0.125</v>
      </c>
      <c r="K189">
        <f>I189/'[1]Shear box'!$F$8</f>
        <v>5.9808612440191387E-3</v>
      </c>
      <c r="L189">
        <f t="shared" si="15"/>
        <v>209</v>
      </c>
      <c r="M189">
        <f t="shared" si="16"/>
        <v>207.75</v>
      </c>
      <c r="N189">
        <f t="shared" si="17"/>
        <v>0.59808612440190867</v>
      </c>
      <c r="O189">
        <f t="shared" si="18"/>
        <v>1.7989999999999999</v>
      </c>
    </row>
    <row r="190" spans="1:15" x14ac:dyDescent="0.25">
      <c r="A190" s="2">
        <v>188</v>
      </c>
      <c r="B190" s="2">
        <v>187.268</v>
      </c>
      <c r="C190" s="2">
        <v>1.7949999999999999</v>
      </c>
      <c r="D190" s="2">
        <v>3.5000000000000003E-2</v>
      </c>
      <c r="E190" s="2">
        <v>223.3672</v>
      </c>
      <c r="H190">
        <f t="shared" si="13"/>
        <v>1.8109999999999999</v>
      </c>
      <c r="I190">
        <f t="shared" si="14"/>
        <v>0.126</v>
      </c>
      <c r="K190">
        <f>I190/'[1]Shear box'!$F$8</f>
        <v>6.0287081339712922E-3</v>
      </c>
      <c r="L190">
        <f t="shared" si="15"/>
        <v>209</v>
      </c>
      <c r="M190">
        <f t="shared" si="16"/>
        <v>207.73999999999998</v>
      </c>
      <c r="N190">
        <f t="shared" si="17"/>
        <v>0.60287081339713833</v>
      </c>
      <c r="O190">
        <f t="shared" si="18"/>
        <v>1.8110000000000002</v>
      </c>
    </row>
    <row r="191" spans="1:15" x14ac:dyDescent="0.25">
      <c r="A191" s="2">
        <v>189</v>
      </c>
      <c r="B191" s="2">
        <v>188.268</v>
      </c>
      <c r="C191" s="2">
        <v>1.8069999999999999</v>
      </c>
      <c r="D191" s="2">
        <v>3.5999999999999997E-2</v>
      </c>
      <c r="E191" s="2">
        <v>223.3672</v>
      </c>
      <c r="H191">
        <f t="shared" si="13"/>
        <v>1.823</v>
      </c>
      <c r="I191">
        <f t="shared" si="14"/>
        <v>0.127</v>
      </c>
      <c r="K191">
        <f>I191/'[1]Shear box'!$F$8</f>
        <v>6.0765550239234457E-3</v>
      </c>
      <c r="L191">
        <f t="shared" si="15"/>
        <v>209</v>
      </c>
      <c r="M191">
        <f t="shared" si="16"/>
        <v>207.73</v>
      </c>
      <c r="N191">
        <f t="shared" si="17"/>
        <v>0.60765550239234578</v>
      </c>
      <c r="O191">
        <f t="shared" si="18"/>
        <v>1.823</v>
      </c>
    </row>
    <row r="192" spans="1:15" x14ac:dyDescent="0.25">
      <c r="A192" s="2">
        <v>190</v>
      </c>
      <c r="B192" s="2">
        <v>189.268</v>
      </c>
      <c r="C192" s="2">
        <v>1.8149999999999999</v>
      </c>
      <c r="D192" s="2">
        <v>3.7999999999999999E-2</v>
      </c>
      <c r="E192" s="2">
        <v>223.3672</v>
      </c>
      <c r="H192">
        <f t="shared" si="13"/>
        <v>1.831</v>
      </c>
      <c r="I192">
        <f t="shared" si="14"/>
        <v>0.129</v>
      </c>
      <c r="K192">
        <f>I192/'[1]Shear box'!$F$8</f>
        <v>6.1722488038277517E-3</v>
      </c>
      <c r="L192">
        <f t="shared" si="15"/>
        <v>209</v>
      </c>
      <c r="M192">
        <f t="shared" si="16"/>
        <v>207.70999999999998</v>
      </c>
      <c r="N192">
        <f t="shared" si="17"/>
        <v>0.61722488038278289</v>
      </c>
      <c r="O192">
        <f t="shared" si="18"/>
        <v>1.831</v>
      </c>
    </row>
    <row r="193" spans="1:15" x14ac:dyDescent="0.25">
      <c r="A193" s="2">
        <v>191</v>
      </c>
      <c r="B193" s="2">
        <v>190.268</v>
      </c>
      <c r="C193" s="2">
        <v>1.8280000000000001</v>
      </c>
      <c r="D193" s="2">
        <v>3.9E-2</v>
      </c>
      <c r="E193" s="2">
        <v>223.3672</v>
      </c>
      <c r="H193">
        <f t="shared" si="13"/>
        <v>1.8440000000000001</v>
      </c>
      <c r="I193">
        <f t="shared" si="14"/>
        <v>0.13</v>
      </c>
      <c r="K193">
        <f>I193/'[1]Shear box'!$F$8</f>
        <v>6.2200956937799052E-3</v>
      </c>
      <c r="L193">
        <f t="shared" si="15"/>
        <v>209</v>
      </c>
      <c r="M193">
        <f t="shared" si="16"/>
        <v>207.7</v>
      </c>
      <c r="N193">
        <f t="shared" si="17"/>
        <v>0.62200956937799035</v>
      </c>
      <c r="O193">
        <f t="shared" si="18"/>
        <v>1.8440000000000001</v>
      </c>
    </row>
    <row r="194" spans="1:15" x14ac:dyDescent="0.25">
      <c r="A194" s="2">
        <v>192</v>
      </c>
      <c r="B194" s="2">
        <v>191.268</v>
      </c>
      <c r="C194" s="2">
        <v>1.839</v>
      </c>
      <c r="D194" s="2">
        <v>4.1000000000000002E-2</v>
      </c>
      <c r="E194" s="2">
        <v>223.3672</v>
      </c>
      <c r="H194">
        <f t="shared" si="13"/>
        <v>1.855</v>
      </c>
      <c r="I194">
        <f t="shared" si="14"/>
        <v>0.13200000000000001</v>
      </c>
      <c r="K194">
        <f>I194/'[1]Shear box'!$F$8</f>
        <v>6.3157894736842113E-3</v>
      </c>
      <c r="L194">
        <f t="shared" si="15"/>
        <v>209</v>
      </c>
      <c r="M194">
        <f t="shared" si="16"/>
        <v>207.67999999999998</v>
      </c>
      <c r="N194">
        <f t="shared" si="17"/>
        <v>0.63157894736842746</v>
      </c>
      <c r="O194">
        <f t="shared" si="18"/>
        <v>1.855</v>
      </c>
    </row>
    <row r="195" spans="1:15" x14ac:dyDescent="0.25">
      <c r="A195" s="2">
        <v>193</v>
      </c>
      <c r="B195" s="2">
        <v>192.268</v>
      </c>
      <c r="C195" s="2">
        <v>1.8520000000000001</v>
      </c>
      <c r="D195" s="2">
        <v>4.1000000000000002E-2</v>
      </c>
      <c r="E195" s="2">
        <v>223.3672</v>
      </c>
      <c r="H195">
        <f t="shared" ref="H195:H255" si="19">C195-C$2</f>
        <v>1.8680000000000001</v>
      </c>
      <c r="I195">
        <f t="shared" ref="I195:I255" si="20">D195-$D$2</f>
        <v>0.13200000000000001</v>
      </c>
      <c r="K195">
        <f>I195/'[1]Shear box'!$F$8</f>
        <v>6.3157894736842113E-3</v>
      </c>
      <c r="L195">
        <f t="shared" ref="L195:L258" si="21">(100*100*20.9)/1000</f>
        <v>209</v>
      </c>
      <c r="M195">
        <f t="shared" ref="M195:M258" si="22">(100*100*(20.9-I195))/1000</f>
        <v>207.67999999999998</v>
      </c>
      <c r="N195">
        <f t="shared" ref="N195:N258" si="23">(1-M195/L195)*100</f>
        <v>0.63157894736842746</v>
      </c>
      <c r="O195">
        <f t="shared" ref="O195:O258" si="24">H195/100*100</f>
        <v>1.8680000000000003</v>
      </c>
    </row>
    <row r="196" spans="1:15" x14ac:dyDescent="0.25">
      <c r="A196" s="2">
        <v>194</v>
      </c>
      <c r="B196" s="2">
        <v>193.268</v>
      </c>
      <c r="C196" s="2">
        <v>1.8620000000000001</v>
      </c>
      <c r="D196" s="2">
        <v>4.2999999999999997E-2</v>
      </c>
      <c r="E196" s="2">
        <v>223.3672</v>
      </c>
      <c r="H196">
        <f t="shared" si="19"/>
        <v>1.8780000000000001</v>
      </c>
      <c r="I196">
        <f t="shared" si="20"/>
        <v>0.13400000000000001</v>
      </c>
      <c r="K196">
        <f>I196/'[1]Shear box'!$F$8</f>
        <v>6.4114832535885173E-3</v>
      </c>
      <c r="L196">
        <f t="shared" si="21"/>
        <v>209</v>
      </c>
      <c r="M196">
        <f t="shared" si="22"/>
        <v>207.65999999999997</v>
      </c>
      <c r="N196">
        <f t="shared" si="23"/>
        <v>0.64114832535886457</v>
      </c>
      <c r="O196">
        <f t="shared" si="24"/>
        <v>1.8780000000000001</v>
      </c>
    </row>
    <row r="197" spans="1:15" x14ac:dyDescent="0.25">
      <c r="A197" s="2">
        <v>195</v>
      </c>
      <c r="B197" s="2">
        <v>194.268</v>
      </c>
      <c r="C197" s="2">
        <v>1.8740000000000001</v>
      </c>
      <c r="D197" s="2">
        <v>4.2999999999999997E-2</v>
      </c>
      <c r="E197" s="2">
        <v>224.96268000000001</v>
      </c>
      <c r="H197">
        <f t="shared" si="19"/>
        <v>1.8900000000000001</v>
      </c>
      <c r="I197">
        <f t="shared" si="20"/>
        <v>0.13400000000000001</v>
      </c>
      <c r="K197">
        <f>I197/'[1]Shear box'!$F$8</f>
        <v>6.4114832535885173E-3</v>
      </c>
      <c r="L197">
        <f t="shared" si="21"/>
        <v>209</v>
      </c>
      <c r="M197">
        <f t="shared" si="22"/>
        <v>207.65999999999997</v>
      </c>
      <c r="N197">
        <f t="shared" si="23"/>
        <v>0.64114832535886457</v>
      </c>
      <c r="O197">
        <f t="shared" si="24"/>
        <v>1.8900000000000001</v>
      </c>
    </row>
    <row r="198" spans="1:15" x14ac:dyDescent="0.25">
      <c r="A198" s="2">
        <v>196</v>
      </c>
      <c r="B198" s="2">
        <v>195.268</v>
      </c>
      <c r="C198" s="2">
        <v>1.8839999999999999</v>
      </c>
      <c r="D198" s="2">
        <v>4.3999999999999997E-2</v>
      </c>
      <c r="E198" s="2">
        <v>224.96268000000001</v>
      </c>
      <c r="H198">
        <f t="shared" si="19"/>
        <v>1.9</v>
      </c>
      <c r="I198">
        <f t="shared" si="20"/>
        <v>0.13500000000000001</v>
      </c>
      <c r="K198">
        <f>I198/'[1]Shear box'!$F$8</f>
        <v>6.4593301435406708E-3</v>
      </c>
      <c r="L198">
        <f t="shared" si="21"/>
        <v>209</v>
      </c>
      <c r="M198">
        <f t="shared" si="22"/>
        <v>207.64999999999998</v>
      </c>
      <c r="N198">
        <f t="shared" si="23"/>
        <v>0.64593301435408312</v>
      </c>
      <c r="O198">
        <f t="shared" si="24"/>
        <v>1.9</v>
      </c>
    </row>
    <row r="199" spans="1:15" x14ac:dyDescent="0.25">
      <c r="A199" s="2">
        <v>197</v>
      </c>
      <c r="B199" s="2">
        <v>196.268</v>
      </c>
      <c r="C199" s="2">
        <v>1.893</v>
      </c>
      <c r="D199" s="2">
        <v>4.5999999999999999E-2</v>
      </c>
      <c r="E199" s="2">
        <v>224.96268000000001</v>
      </c>
      <c r="H199">
        <f t="shared" si="19"/>
        <v>1.909</v>
      </c>
      <c r="I199">
        <f t="shared" si="20"/>
        <v>0.13700000000000001</v>
      </c>
      <c r="K199">
        <f>I199/'[1]Shear box'!$F$8</f>
        <v>6.5550239234449768E-3</v>
      </c>
      <c r="L199">
        <f t="shared" si="21"/>
        <v>209</v>
      </c>
      <c r="M199">
        <f t="shared" si="22"/>
        <v>207.62999999999997</v>
      </c>
      <c r="N199">
        <f t="shared" si="23"/>
        <v>0.65550239234450913</v>
      </c>
      <c r="O199">
        <f t="shared" si="24"/>
        <v>1.909</v>
      </c>
    </row>
    <row r="200" spans="1:15" x14ac:dyDescent="0.25">
      <c r="A200" s="2">
        <v>198</v>
      </c>
      <c r="B200" s="2">
        <v>197.268</v>
      </c>
      <c r="C200" s="2">
        <v>1.903</v>
      </c>
      <c r="D200" s="2">
        <v>4.7E-2</v>
      </c>
      <c r="E200" s="2">
        <v>224.96268000000001</v>
      </c>
      <c r="H200">
        <f t="shared" si="19"/>
        <v>1.919</v>
      </c>
      <c r="I200">
        <f t="shared" si="20"/>
        <v>0.13800000000000001</v>
      </c>
      <c r="K200">
        <f>I200/'[1]Shear box'!$F$8</f>
        <v>6.6028708133971303E-3</v>
      </c>
      <c r="L200">
        <f t="shared" si="21"/>
        <v>209</v>
      </c>
      <c r="M200">
        <f t="shared" si="22"/>
        <v>207.61999999999998</v>
      </c>
      <c r="N200">
        <f t="shared" si="23"/>
        <v>0.66028708133972769</v>
      </c>
      <c r="O200">
        <f t="shared" si="24"/>
        <v>1.9189999999999998</v>
      </c>
    </row>
    <row r="201" spans="1:15" x14ac:dyDescent="0.25">
      <c r="A201" s="2">
        <v>199</v>
      </c>
      <c r="B201" s="2">
        <v>198.268</v>
      </c>
      <c r="C201" s="2">
        <v>1.915</v>
      </c>
      <c r="D201" s="2">
        <v>4.8000000000000001E-2</v>
      </c>
      <c r="E201" s="2">
        <v>224.96268000000001</v>
      </c>
      <c r="H201">
        <f t="shared" si="19"/>
        <v>1.931</v>
      </c>
      <c r="I201">
        <f t="shared" si="20"/>
        <v>0.13900000000000001</v>
      </c>
      <c r="K201">
        <f>I201/'[1]Shear box'!$F$8</f>
        <v>6.6507177033492838E-3</v>
      </c>
      <c r="L201">
        <f t="shared" si="21"/>
        <v>209</v>
      </c>
      <c r="M201">
        <f t="shared" si="22"/>
        <v>207.61</v>
      </c>
      <c r="N201">
        <f t="shared" si="23"/>
        <v>0.66507177033492404</v>
      </c>
      <c r="O201">
        <f t="shared" si="24"/>
        <v>1.931</v>
      </c>
    </row>
    <row r="202" spans="1:15" x14ac:dyDescent="0.25">
      <c r="A202" s="2">
        <v>200</v>
      </c>
      <c r="B202" s="2">
        <v>199.268</v>
      </c>
      <c r="C202" s="2">
        <v>1.9239999999999999</v>
      </c>
      <c r="D202" s="2">
        <v>4.9000000000000002E-2</v>
      </c>
      <c r="E202" s="2">
        <v>224.96268000000001</v>
      </c>
      <c r="H202">
        <f t="shared" si="19"/>
        <v>1.94</v>
      </c>
      <c r="I202">
        <f t="shared" si="20"/>
        <v>0.14000000000000001</v>
      </c>
      <c r="K202">
        <f>I202/'[1]Shear box'!$F$8</f>
        <v>6.6985645933014364E-3</v>
      </c>
      <c r="L202">
        <f t="shared" si="21"/>
        <v>209</v>
      </c>
      <c r="M202">
        <f t="shared" si="22"/>
        <v>207.59999999999997</v>
      </c>
      <c r="N202">
        <f t="shared" si="23"/>
        <v>0.6698564593301648</v>
      </c>
      <c r="O202">
        <f t="shared" si="24"/>
        <v>1.94</v>
      </c>
    </row>
    <row r="203" spans="1:15" x14ac:dyDescent="0.25">
      <c r="A203" s="2">
        <v>201</v>
      </c>
      <c r="B203" s="2">
        <v>200.268</v>
      </c>
      <c r="C203" s="2">
        <v>1.9370000000000001</v>
      </c>
      <c r="D203" s="2">
        <v>0.05</v>
      </c>
      <c r="E203" s="2">
        <v>224.96268000000001</v>
      </c>
      <c r="H203">
        <f t="shared" si="19"/>
        <v>1.9530000000000001</v>
      </c>
      <c r="I203">
        <f t="shared" si="20"/>
        <v>0.14100000000000001</v>
      </c>
      <c r="K203">
        <f>I203/'[1]Shear box'!$F$8</f>
        <v>6.7464114832535898E-3</v>
      </c>
      <c r="L203">
        <f t="shared" si="21"/>
        <v>209</v>
      </c>
      <c r="M203">
        <f t="shared" si="22"/>
        <v>207.59</v>
      </c>
      <c r="N203">
        <f t="shared" si="23"/>
        <v>0.67464114832536115</v>
      </c>
      <c r="O203">
        <f t="shared" si="24"/>
        <v>1.9530000000000003</v>
      </c>
    </row>
    <row r="204" spans="1:15" x14ac:dyDescent="0.25">
      <c r="A204" s="2">
        <v>202</v>
      </c>
      <c r="B204" s="2">
        <v>201.268</v>
      </c>
      <c r="C204" s="2">
        <v>1.9490000000000001</v>
      </c>
      <c r="D204" s="2">
        <v>5.0999999999999997E-2</v>
      </c>
      <c r="E204" s="2">
        <v>224.96268000000001</v>
      </c>
      <c r="H204">
        <f t="shared" si="19"/>
        <v>1.9650000000000001</v>
      </c>
      <c r="I204">
        <f t="shared" si="20"/>
        <v>0.14199999999999999</v>
      </c>
      <c r="K204">
        <f>I204/'[1]Shear box'!$F$8</f>
        <v>6.7942583732057416E-3</v>
      </c>
      <c r="L204">
        <f t="shared" si="21"/>
        <v>209</v>
      </c>
      <c r="M204">
        <f t="shared" si="22"/>
        <v>207.58</v>
      </c>
      <c r="N204">
        <f t="shared" si="23"/>
        <v>0.6794258373205686</v>
      </c>
      <c r="O204">
        <f t="shared" si="24"/>
        <v>1.9650000000000001</v>
      </c>
    </row>
    <row r="205" spans="1:15" x14ac:dyDescent="0.25">
      <c r="A205" s="2">
        <v>203</v>
      </c>
      <c r="B205" s="2">
        <v>202.268</v>
      </c>
      <c r="C205" s="2">
        <v>1.962</v>
      </c>
      <c r="D205" s="2">
        <v>5.1999999999999998E-2</v>
      </c>
      <c r="E205" s="2">
        <v>224.96268000000001</v>
      </c>
      <c r="H205">
        <f t="shared" si="19"/>
        <v>1.978</v>
      </c>
      <c r="I205">
        <f t="shared" si="20"/>
        <v>0.14299999999999999</v>
      </c>
      <c r="K205">
        <f>I205/'[1]Shear box'!$F$8</f>
        <v>6.842105263157895E-3</v>
      </c>
      <c r="L205">
        <f t="shared" si="21"/>
        <v>209</v>
      </c>
      <c r="M205">
        <f t="shared" si="22"/>
        <v>207.56999999999996</v>
      </c>
      <c r="N205">
        <f t="shared" si="23"/>
        <v>0.68421052631580936</v>
      </c>
      <c r="O205">
        <f t="shared" si="24"/>
        <v>1.978</v>
      </c>
    </row>
    <row r="206" spans="1:15" x14ac:dyDescent="0.25">
      <c r="A206" s="2">
        <v>204</v>
      </c>
      <c r="B206" s="2">
        <v>203.268</v>
      </c>
      <c r="C206" s="2">
        <v>1.9710000000000001</v>
      </c>
      <c r="D206" s="2">
        <v>5.2999999999999999E-2</v>
      </c>
      <c r="E206" s="2">
        <v>224.96268000000001</v>
      </c>
      <c r="H206">
        <f t="shared" si="19"/>
        <v>1.9870000000000001</v>
      </c>
      <c r="I206">
        <f t="shared" si="20"/>
        <v>0.14399999999999999</v>
      </c>
      <c r="K206">
        <f>I206/'[1]Shear box'!$F$8</f>
        <v>6.8899521531100476E-3</v>
      </c>
      <c r="L206">
        <f t="shared" si="21"/>
        <v>209</v>
      </c>
      <c r="M206">
        <f t="shared" si="22"/>
        <v>207.56</v>
      </c>
      <c r="N206">
        <f t="shared" si="23"/>
        <v>0.68899521531100572</v>
      </c>
      <c r="O206">
        <f t="shared" si="24"/>
        <v>1.9870000000000003</v>
      </c>
    </row>
    <row r="207" spans="1:15" x14ac:dyDescent="0.25">
      <c r="A207" s="2">
        <v>205</v>
      </c>
      <c r="B207" s="2">
        <v>204.268</v>
      </c>
      <c r="C207" s="2">
        <v>1.9830000000000001</v>
      </c>
      <c r="D207" s="2">
        <v>5.3999999999999999E-2</v>
      </c>
      <c r="E207" s="2">
        <v>223.3672</v>
      </c>
      <c r="H207">
        <f t="shared" si="19"/>
        <v>1.9990000000000001</v>
      </c>
      <c r="I207">
        <f t="shared" si="20"/>
        <v>0.14499999999999999</v>
      </c>
      <c r="K207">
        <f>I207/'[1]Shear box'!$F$8</f>
        <v>6.9377990430622011E-3</v>
      </c>
      <c r="L207">
        <f t="shared" si="21"/>
        <v>209</v>
      </c>
      <c r="M207">
        <f t="shared" si="22"/>
        <v>207.55</v>
      </c>
      <c r="N207">
        <f t="shared" si="23"/>
        <v>0.69377990430621317</v>
      </c>
      <c r="O207">
        <f t="shared" si="24"/>
        <v>1.9990000000000001</v>
      </c>
    </row>
    <row r="208" spans="1:15" x14ac:dyDescent="0.25">
      <c r="A208" s="2">
        <v>206</v>
      </c>
      <c r="B208" s="2">
        <v>205.268</v>
      </c>
      <c r="C208" s="2">
        <v>1.992</v>
      </c>
      <c r="D208" s="2">
        <v>5.5E-2</v>
      </c>
      <c r="E208" s="2">
        <v>223.3672</v>
      </c>
      <c r="H208">
        <f t="shared" si="19"/>
        <v>2.008</v>
      </c>
      <c r="I208">
        <f t="shared" si="20"/>
        <v>0.14599999999999999</v>
      </c>
      <c r="K208">
        <f>I208/'[1]Shear box'!$F$8</f>
        <v>6.9856459330143537E-3</v>
      </c>
      <c r="L208">
        <f t="shared" si="21"/>
        <v>209</v>
      </c>
      <c r="M208">
        <f t="shared" si="22"/>
        <v>207.53999999999996</v>
      </c>
      <c r="N208">
        <f t="shared" si="23"/>
        <v>0.69856459330145393</v>
      </c>
      <c r="O208">
        <f t="shared" si="24"/>
        <v>2.008</v>
      </c>
    </row>
    <row r="209" spans="1:15" x14ac:dyDescent="0.25">
      <c r="A209" s="2">
        <v>207</v>
      </c>
      <c r="B209" s="2">
        <v>206.268</v>
      </c>
      <c r="C209" s="2">
        <v>2.004</v>
      </c>
      <c r="D209" s="2">
        <v>5.6000000000000001E-2</v>
      </c>
      <c r="E209" s="2">
        <v>224.96268000000001</v>
      </c>
      <c r="H209">
        <f t="shared" si="19"/>
        <v>2.02</v>
      </c>
      <c r="I209">
        <f t="shared" si="20"/>
        <v>0.14699999999999999</v>
      </c>
      <c r="K209">
        <f>I209/'[1]Shear box'!$F$8</f>
        <v>7.0334928229665071E-3</v>
      </c>
      <c r="L209">
        <f t="shared" si="21"/>
        <v>209</v>
      </c>
      <c r="M209">
        <f t="shared" si="22"/>
        <v>207.53</v>
      </c>
      <c r="N209">
        <f t="shared" si="23"/>
        <v>0.70334928229665028</v>
      </c>
      <c r="O209">
        <f t="shared" si="24"/>
        <v>2.02</v>
      </c>
    </row>
    <row r="210" spans="1:15" x14ac:dyDescent="0.25">
      <c r="A210" s="2">
        <v>208</v>
      </c>
      <c r="B210" s="2">
        <v>207.268</v>
      </c>
      <c r="C210" s="2">
        <v>2.0129999999999999</v>
      </c>
      <c r="D210" s="2">
        <v>5.7000000000000002E-2</v>
      </c>
      <c r="E210" s="2">
        <v>224.96268000000001</v>
      </c>
      <c r="H210">
        <f t="shared" si="19"/>
        <v>2.0289999999999999</v>
      </c>
      <c r="I210">
        <f t="shared" si="20"/>
        <v>0.14799999999999999</v>
      </c>
      <c r="K210">
        <f>I210/'[1]Shear box'!$F$8</f>
        <v>7.0813397129186606E-3</v>
      </c>
      <c r="L210">
        <f t="shared" si="21"/>
        <v>209</v>
      </c>
      <c r="M210">
        <f t="shared" si="22"/>
        <v>207.52</v>
      </c>
      <c r="N210">
        <f t="shared" si="23"/>
        <v>0.70813397129185773</v>
      </c>
      <c r="O210">
        <f t="shared" si="24"/>
        <v>2.0289999999999999</v>
      </c>
    </row>
    <row r="211" spans="1:15" x14ac:dyDescent="0.25">
      <c r="A211" s="2">
        <v>209</v>
      </c>
      <c r="B211" s="2">
        <v>208.268</v>
      </c>
      <c r="C211" s="2">
        <v>2.0230000000000001</v>
      </c>
      <c r="D211" s="2">
        <v>5.8000000000000003E-2</v>
      </c>
      <c r="E211" s="2">
        <v>224.96268000000001</v>
      </c>
      <c r="H211">
        <f t="shared" si="19"/>
        <v>2.0390000000000001</v>
      </c>
      <c r="I211">
        <f t="shared" si="20"/>
        <v>0.14899999999999999</v>
      </c>
      <c r="K211">
        <f>I211/'[1]Shear box'!$F$8</f>
        <v>7.1291866028708132E-3</v>
      </c>
      <c r="L211">
        <f t="shared" si="21"/>
        <v>209</v>
      </c>
      <c r="M211">
        <f t="shared" si="22"/>
        <v>207.50999999999996</v>
      </c>
      <c r="N211">
        <f t="shared" si="23"/>
        <v>0.71291866028709849</v>
      </c>
      <c r="O211">
        <f t="shared" si="24"/>
        <v>2.0390000000000001</v>
      </c>
    </row>
    <row r="212" spans="1:15" x14ac:dyDescent="0.25">
      <c r="A212" s="2">
        <v>210</v>
      </c>
      <c r="B212" s="2">
        <v>209.268</v>
      </c>
      <c r="C212" s="2">
        <v>2.0350000000000001</v>
      </c>
      <c r="D212" s="2">
        <v>5.8999999999999997E-2</v>
      </c>
      <c r="E212" s="2">
        <v>224.96268000000001</v>
      </c>
      <c r="H212">
        <f t="shared" si="19"/>
        <v>2.0510000000000002</v>
      </c>
      <c r="I212">
        <f t="shared" si="20"/>
        <v>0.15</v>
      </c>
      <c r="K212">
        <f>I212/'[1]Shear box'!$F$8</f>
        <v>7.1770334928229667E-3</v>
      </c>
      <c r="L212">
        <f t="shared" si="21"/>
        <v>209</v>
      </c>
      <c r="M212">
        <f t="shared" si="22"/>
        <v>207.5</v>
      </c>
      <c r="N212">
        <f t="shared" si="23"/>
        <v>0.71770334928229484</v>
      </c>
      <c r="O212">
        <f t="shared" si="24"/>
        <v>2.0510000000000002</v>
      </c>
    </row>
    <row r="213" spans="1:15" x14ac:dyDescent="0.25">
      <c r="A213" s="2">
        <v>211</v>
      </c>
      <c r="B213" s="2">
        <v>210.268</v>
      </c>
      <c r="C213" s="2">
        <v>2.0470000000000002</v>
      </c>
      <c r="D213" s="2">
        <v>0.06</v>
      </c>
      <c r="E213" s="2">
        <v>224.96268000000001</v>
      </c>
      <c r="H213">
        <f t="shared" si="19"/>
        <v>2.0630000000000002</v>
      </c>
      <c r="I213">
        <f t="shared" si="20"/>
        <v>0.151</v>
      </c>
      <c r="K213">
        <f>I213/'[1]Shear box'!$F$8</f>
        <v>7.2248803827751201E-3</v>
      </c>
      <c r="L213">
        <f t="shared" si="21"/>
        <v>209</v>
      </c>
      <c r="M213">
        <f t="shared" si="22"/>
        <v>207.49</v>
      </c>
      <c r="N213">
        <f t="shared" si="23"/>
        <v>0.7224880382775023</v>
      </c>
      <c r="O213">
        <f t="shared" si="24"/>
        <v>2.0630000000000002</v>
      </c>
    </row>
    <row r="214" spans="1:15" x14ac:dyDescent="0.25">
      <c r="A214" s="2">
        <v>212</v>
      </c>
      <c r="B214" s="2">
        <v>211.268</v>
      </c>
      <c r="C214" s="2">
        <v>2.056</v>
      </c>
      <c r="D214" s="2">
        <v>6.0999999999999999E-2</v>
      </c>
      <c r="E214" s="2">
        <v>224.96268000000001</v>
      </c>
      <c r="H214">
        <f t="shared" si="19"/>
        <v>2.0720000000000001</v>
      </c>
      <c r="I214">
        <f t="shared" si="20"/>
        <v>0.152</v>
      </c>
      <c r="K214">
        <f>I214/'[1]Shear box'!$F$8</f>
        <v>7.2727272727272727E-3</v>
      </c>
      <c r="L214">
        <f t="shared" si="21"/>
        <v>209</v>
      </c>
      <c r="M214">
        <f t="shared" si="22"/>
        <v>207.47999999999996</v>
      </c>
      <c r="N214">
        <f t="shared" si="23"/>
        <v>0.72727272727274306</v>
      </c>
      <c r="O214">
        <f t="shared" si="24"/>
        <v>2.0720000000000001</v>
      </c>
    </row>
    <row r="215" spans="1:15" x14ac:dyDescent="0.25">
      <c r="A215" s="2">
        <v>213</v>
      </c>
      <c r="B215" s="2">
        <v>212.268</v>
      </c>
      <c r="C215" s="2">
        <v>2.0680000000000001</v>
      </c>
      <c r="D215" s="2">
        <v>6.2E-2</v>
      </c>
      <c r="E215" s="2">
        <v>224.96268000000001</v>
      </c>
      <c r="H215">
        <f t="shared" si="19"/>
        <v>2.0840000000000001</v>
      </c>
      <c r="I215">
        <f t="shared" si="20"/>
        <v>0.153</v>
      </c>
      <c r="K215">
        <f>I215/'[1]Shear box'!$F$8</f>
        <v>7.3205741626794262E-3</v>
      </c>
      <c r="L215">
        <f t="shared" si="21"/>
        <v>209</v>
      </c>
      <c r="M215">
        <f t="shared" si="22"/>
        <v>207.47</v>
      </c>
      <c r="N215">
        <f t="shared" si="23"/>
        <v>0.73205741626793941</v>
      </c>
      <c r="O215">
        <f t="shared" si="24"/>
        <v>2.0840000000000001</v>
      </c>
    </row>
    <row r="216" spans="1:15" x14ac:dyDescent="0.25">
      <c r="A216" s="2">
        <v>214</v>
      </c>
      <c r="B216" s="2">
        <v>213.268</v>
      </c>
      <c r="C216" s="2">
        <v>2.0790000000000002</v>
      </c>
      <c r="D216" s="2">
        <v>6.3E-2</v>
      </c>
      <c r="E216" s="2">
        <v>224.96268000000001</v>
      </c>
      <c r="H216">
        <f t="shared" si="19"/>
        <v>2.0950000000000002</v>
      </c>
      <c r="I216">
        <f t="shared" si="20"/>
        <v>0.154</v>
      </c>
      <c r="K216">
        <f>I216/'[1]Shear box'!$F$8</f>
        <v>7.3684210526315796E-3</v>
      </c>
      <c r="L216">
        <f t="shared" si="21"/>
        <v>209</v>
      </c>
      <c r="M216">
        <f t="shared" si="22"/>
        <v>207.46</v>
      </c>
      <c r="N216">
        <f t="shared" si="23"/>
        <v>0.73684210526315796</v>
      </c>
      <c r="O216">
        <f t="shared" si="24"/>
        <v>2.0950000000000002</v>
      </c>
    </row>
    <row r="217" spans="1:15" x14ac:dyDescent="0.25">
      <c r="A217" s="2">
        <v>215</v>
      </c>
      <c r="B217" s="2">
        <v>214.268</v>
      </c>
      <c r="C217" s="2">
        <v>2.09</v>
      </c>
      <c r="D217" s="2">
        <v>6.4000000000000001E-2</v>
      </c>
      <c r="E217" s="2">
        <v>224.96268000000001</v>
      </c>
      <c r="H217">
        <f t="shared" si="19"/>
        <v>2.1059999999999999</v>
      </c>
      <c r="I217">
        <f t="shared" si="20"/>
        <v>0.155</v>
      </c>
      <c r="K217">
        <f>I217/'[1]Shear box'!$F$8</f>
        <v>7.4162679425837322E-3</v>
      </c>
      <c r="L217">
        <f t="shared" si="21"/>
        <v>209</v>
      </c>
      <c r="M217">
        <f t="shared" si="22"/>
        <v>207.44999999999996</v>
      </c>
      <c r="N217">
        <f t="shared" si="23"/>
        <v>0.74162679425838762</v>
      </c>
      <c r="O217">
        <f t="shared" si="24"/>
        <v>2.1059999999999999</v>
      </c>
    </row>
    <row r="218" spans="1:15" x14ac:dyDescent="0.25">
      <c r="A218" s="2">
        <v>216</v>
      </c>
      <c r="B218" s="2">
        <v>215.268</v>
      </c>
      <c r="C218" s="2">
        <v>2.1</v>
      </c>
      <c r="D218" s="2">
        <v>6.5000000000000002E-2</v>
      </c>
      <c r="E218" s="2">
        <v>224.96268000000001</v>
      </c>
      <c r="H218">
        <f t="shared" si="19"/>
        <v>2.1160000000000001</v>
      </c>
      <c r="I218">
        <f t="shared" si="20"/>
        <v>0.156</v>
      </c>
      <c r="K218">
        <f>I218/'[1]Shear box'!$F$8</f>
        <v>7.4641148325358857E-3</v>
      </c>
      <c r="L218">
        <f t="shared" si="21"/>
        <v>209</v>
      </c>
      <c r="M218">
        <f t="shared" si="22"/>
        <v>207.44</v>
      </c>
      <c r="N218">
        <f t="shared" si="23"/>
        <v>0.74641148325359508</v>
      </c>
      <c r="O218">
        <f t="shared" si="24"/>
        <v>2.1160000000000001</v>
      </c>
    </row>
    <row r="219" spans="1:15" x14ac:dyDescent="0.25">
      <c r="A219" s="2">
        <v>217</v>
      </c>
      <c r="B219" s="2">
        <v>216.268</v>
      </c>
      <c r="C219" s="2">
        <v>2.11</v>
      </c>
      <c r="D219" s="2">
        <v>6.7000000000000004E-2</v>
      </c>
      <c r="E219" s="2">
        <v>226.55815999999999</v>
      </c>
      <c r="H219">
        <f t="shared" si="19"/>
        <v>2.1259999999999999</v>
      </c>
      <c r="I219">
        <f t="shared" si="20"/>
        <v>0.158</v>
      </c>
      <c r="K219">
        <f>I219/'[1]Shear box'!$F$8</f>
        <v>7.5598086124401918E-3</v>
      </c>
      <c r="L219">
        <f t="shared" si="21"/>
        <v>209</v>
      </c>
      <c r="M219">
        <f t="shared" si="22"/>
        <v>207.41999999999996</v>
      </c>
      <c r="N219">
        <f t="shared" si="23"/>
        <v>0.75598086124404329</v>
      </c>
      <c r="O219">
        <f t="shared" si="24"/>
        <v>2.1259999999999999</v>
      </c>
    </row>
    <row r="220" spans="1:15" x14ac:dyDescent="0.25">
      <c r="A220" s="2">
        <v>218</v>
      </c>
      <c r="B220" s="2">
        <v>217.268</v>
      </c>
      <c r="C220" s="2">
        <v>2.1219999999999999</v>
      </c>
      <c r="D220" s="2">
        <v>6.7000000000000004E-2</v>
      </c>
      <c r="E220" s="2">
        <v>226.55815999999999</v>
      </c>
      <c r="H220">
        <f t="shared" si="19"/>
        <v>2.1379999999999999</v>
      </c>
      <c r="I220">
        <f t="shared" si="20"/>
        <v>0.158</v>
      </c>
      <c r="K220">
        <f>I220/'[1]Shear box'!$F$8</f>
        <v>7.5598086124401918E-3</v>
      </c>
      <c r="L220">
        <f t="shared" si="21"/>
        <v>209</v>
      </c>
      <c r="M220">
        <f t="shared" si="22"/>
        <v>207.41999999999996</v>
      </c>
      <c r="N220">
        <f t="shared" si="23"/>
        <v>0.75598086124404329</v>
      </c>
      <c r="O220">
        <f t="shared" si="24"/>
        <v>2.1379999999999999</v>
      </c>
    </row>
    <row r="221" spans="1:15" x14ac:dyDescent="0.25">
      <c r="A221" s="2">
        <v>219</v>
      </c>
      <c r="B221" s="2">
        <v>218.268</v>
      </c>
      <c r="C221" s="2">
        <v>2.133</v>
      </c>
      <c r="D221" s="2">
        <v>6.8000000000000005E-2</v>
      </c>
      <c r="E221" s="2">
        <v>226.55815999999999</v>
      </c>
      <c r="H221">
        <f t="shared" si="19"/>
        <v>2.149</v>
      </c>
      <c r="I221">
        <f t="shared" si="20"/>
        <v>0.159</v>
      </c>
      <c r="K221">
        <f>I221/'[1]Shear box'!$F$8</f>
        <v>7.6076555023923452E-3</v>
      </c>
      <c r="L221">
        <f t="shared" si="21"/>
        <v>209</v>
      </c>
      <c r="M221">
        <f t="shared" si="22"/>
        <v>207.41</v>
      </c>
      <c r="N221">
        <f t="shared" si="23"/>
        <v>0.76076555023923964</v>
      </c>
      <c r="O221">
        <f t="shared" si="24"/>
        <v>2.149</v>
      </c>
    </row>
    <row r="222" spans="1:15" x14ac:dyDescent="0.25">
      <c r="A222" s="2">
        <v>220</v>
      </c>
      <c r="B222" s="2">
        <v>219.268</v>
      </c>
      <c r="C222" s="2">
        <v>2.1419999999999999</v>
      </c>
      <c r="D222" s="2">
        <v>7.0000000000000007E-2</v>
      </c>
      <c r="E222" s="2">
        <v>226.55815999999999</v>
      </c>
      <c r="H222">
        <f t="shared" si="19"/>
        <v>2.1579999999999999</v>
      </c>
      <c r="I222">
        <f t="shared" si="20"/>
        <v>0.161</v>
      </c>
      <c r="K222">
        <f>I222/'[1]Shear box'!$F$8</f>
        <v>7.7033492822966513E-3</v>
      </c>
      <c r="L222">
        <f t="shared" si="21"/>
        <v>209</v>
      </c>
      <c r="M222">
        <f t="shared" si="22"/>
        <v>207.38999999999996</v>
      </c>
      <c r="N222">
        <f t="shared" si="23"/>
        <v>0.77033492822968785</v>
      </c>
      <c r="O222">
        <f t="shared" si="24"/>
        <v>2.1579999999999999</v>
      </c>
    </row>
    <row r="223" spans="1:15" x14ac:dyDescent="0.25">
      <c r="A223" s="2">
        <v>221</v>
      </c>
      <c r="B223" s="2">
        <v>220.268</v>
      </c>
      <c r="C223" s="2">
        <v>2.153</v>
      </c>
      <c r="D223" s="2">
        <v>7.0999999999999994E-2</v>
      </c>
      <c r="E223" s="2">
        <v>226.55815999999999</v>
      </c>
      <c r="H223">
        <f t="shared" si="19"/>
        <v>2.169</v>
      </c>
      <c r="I223">
        <f t="shared" si="20"/>
        <v>0.16199999999999998</v>
      </c>
      <c r="K223">
        <f>I223/'[1]Shear box'!$F$8</f>
        <v>7.751196172248803E-3</v>
      </c>
      <c r="L223">
        <f t="shared" si="21"/>
        <v>209</v>
      </c>
      <c r="M223">
        <f t="shared" si="22"/>
        <v>207.38</v>
      </c>
      <c r="N223">
        <f t="shared" si="23"/>
        <v>0.77511961722488421</v>
      </c>
      <c r="O223">
        <f t="shared" si="24"/>
        <v>2.169</v>
      </c>
    </row>
    <row r="224" spans="1:15" x14ac:dyDescent="0.25">
      <c r="A224" s="2">
        <v>222</v>
      </c>
      <c r="B224" s="2">
        <v>221.268</v>
      </c>
      <c r="C224" s="2">
        <v>2.165</v>
      </c>
      <c r="D224" s="2">
        <v>7.1999999999999995E-2</v>
      </c>
      <c r="E224" s="2">
        <v>226.55815999999999</v>
      </c>
      <c r="H224">
        <f t="shared" si="19"/>
        <v>2.181</v>
      </c>
      <c r="I224">
        <f t="shared" si="20"/>
        <v>0.16299999999999998</v>
      </c>
      <c r="K224">
        <f>I224/'[1]Shear box'!$F$8</f>
        <v>7.7990430622009565E-3</v>
      </c>
      <c r="L224">
        <f t="shared" si="21"/>
        <v>209</v>
      </c>
      <c r="M224">
        <f t="shared" si="22"/>
        <v>207.36999999999998</v>
      </c>
      <c r="N224">
        <f t="shared" si="23"/>
        <v>0.77990430622010276</v>
      </c>
      <c r="O224">
        <f t="shared" si="24"/>
        <v>2.181</v>
      </c>
    </row>
    <row r="225" spans="1:15" x14ac:dyDescent="0.25">
      <c r="A225" s="2">
        <v>223</v>
      </c>
      <c r="B225" s="2">
        <v>222.268</v>
      </c>
      <c r="C225" s="2">
        <v>2.1760000000000002</v>
      </c>
      <c r="D225" s="2">
        <v>7.2999999999999995E-2</v>
      </c>
      <c r="E225" s="2">
        <v>226.55815999999999</v>
      </c>
      <c r="H225">
        <f t="shared" si="19"/>
        <v>2.1920000000000002</v>
      </c>
      <c r="I225">
        <f t="shared" si="20"/>
        <v>0.16399999999999998</v>
      </c>
      <c r="K225">
        <f>I225/'[1]Shear box'!$F$8</f>
        <v>7.8468899521531091E-3</v>
      </c>
      <c r="L225">
        <f t="shared" si="21"/>
        <v>209</v>
      </c>
      <c r="M225">
        <f t="shared" si="22"/>
        <v>207.35999999999996</v>
      </c>
      <c r="N225">
        <f t="shared" si="23"/>
        <v>0.78468899521533242</v>
      </c>
      <c r="O225">
        <f t="shared" si="24"/>
        <v>2.1920000000000002</v>
      </c>
    </row>
    <row r="226" spans="1:15" x14ac:dyDescent="0.25">
      <c r="A226" s="2">
        <v>224</v>
      </c>
      <c r="B226" s="2">
        <v>223.268</v>
      </c>
      <c r="C226" s="2">
        <v>2.1890000000000001</v>
      </c>
      <c r="D226" s="2">
        <v>7.4999999999999997E-2</v>
      </c>
      <c r="E226" s="2">
        <v>226.55815999999999</v>
      </c>
      <c r="H226">
        <f t="shared" si="19"/>
        <v>2.2050000000000001</v>
      </c>
      <c r="I226">
        <f t="shared" si="20"/>
        <v>0.16599999999999998</v>
      </c>
      <c r="K226">
        <f>I226/'[1]Shear box'!$F$8</f>
        <v>7.942583732057416E-3</v>
      </c>
      <c r="L226">
        <f t="shared" si="21"/>
        <v>209</v>
      </c>
      <c r="M226">
        <f t="shared" si="22"/>
        <v>207.33999999999997</v>
      </c>
      <c r="N226">
        <f t="shared" si="23"/>
        <v>0.79425837320575843</v>
      </c>
      <c r="O226">
        <f t="shared" si="24"/>
        <v>2.2050000000000001</v>
      </c>
    </row>
    <row r="227" spans="1:15" x14ac:dyDescent="0.25">
      <c r="A227" s="2">
        <v>225</v>
      </c>
      <c r="B227" s="2">
        <v>224.268</v>
      </c>
      <c r="C227" s="2">
        <v>2.198</v>
      </c>
      <c r="D227" s="2">
        <v>7.4999999999999997E-2</v>
      </c>
      <c r="E227" s="2">
        <v>226.55815999999999</v>
      </c>
      <c r="H227">
        <f t="shared" si="19"/>
        <v>2.214</v>
      </c>
      <c r="I227">
        <f t="shared" si="20"/>
        <v>0.16599999999999998</v>
      </c>
      <c r="K227">
        <f>I227/'[1]Shear box'!$F$8</f>
        <v>7.942583732057416E-3</v>
      </c>
      <c r="L227">
        <f t="shared" si="21"/>
        <v>209</v>
      </c>
      <c r="M227">
        <f t="shared" si="22"/>
        <v>207.33999999999997</v>
      </c>
      <c r="N227">
        <f t="shared" si="23"/>
        <v>0.79425837320575843</v>
      </c>
      <c r="O227">
        <f t="shared" si="24"/>
        <v>2.214</v>
      </c>
    </row>
    <row r="228" spans="1:15" x14ac:dyDescent="0.25">
      <c r="A228" s="2">
        <v>226</v>
      </c>
      <c r="B228" s="2">
        <v>225.268</v>
      </c>
      <c r="C228" s="2">
        <v>2.21</v>
      </c>
      <c r="D228" s="2">
        <v>7.6999999999999999E-2</v>
      </c>
      <c r="E228" s="2">
        <v>226.55815999999999</v>
      </c>
      <c r="H228">
        <f t="shared" si="19"/>
        <v>2.226</v>
      </c>
      <c r="I228">
        <f t="shared" si="20"/>
        <v>0.16799999999999998</v>
      </c>
      <c r="K228">
        <f>I228/'[1]Shear box'!$F$8</f>
        <v>8.0382775119617229E-3</v>
      </c>
      <c r="L228">
        <f t="shared" si="21"/>
        <v>209</v>
      </c>
      <c r="M228">
        <f t="shared" si="22"/>
        <v>207.32</v>
      </c>
      <c r="N228">
        <f t="shared" si="23"/>
        <v>0.80382775119617333</v>
      </c>
      <c r="O228">
        <f t="shared" si="24"/>
        <v>2.226</v>
      </c>
    </row>
    <row r="229" spans="1:15" x14ac:dyDescent="0.25">
      <c r="A229" s="2">
        <v>227</v>
      </c>
      <c r="B229" s="2">
        <v>226.268</v>
      </c>
      <c r="C229" s="2">
        <v>2.2210000000000001</v>
      </c>
      <c r="D229" s="2">
        <v>7.8E-2</v>
      </c>
      <c r="E229" s="2">
        <v>226.55815999999999</v>
      </c>
      <c r="H229">
        <f t="shared" si="19"/>
        <v>2.2370000000000001</v>
      </c>
      <c r="I229">
        <f t="shared" si="20"/>
        <v>0.16899999999999998</v>
      </c>
      <c r="K229">
        <f>I229/'[1]Shear box'!$F$8</f>
        <v>8.0861244019138755E-3</v>
      </c>
      <c r="L229">
        <f t="shared" si="21"/>
        <v>209</v>
      </c>
      <c r="M229">
        <f t="shared" si="22"/>
        <v>207.30999999999997</v>
      </c>
      <c r="N229">
        <f t="shared" si="23"/>
        <v>0.80861244019140299</v>
      </c>
      <c r="O229">
        <f t="shared" si="24"/>
        <v>2.2370000000000001</v>
      </c>
    </row>
    <row r="230" spans="1:15" x14ac:dyDescent="0.25">
      <c r="A230" s="2">
        <v>228</v>
      </c>
      <c r="B230" s="2">
        <v>227.268</v>
      </c>
      <c r="C230" s="2">
        <v>2.23</v>
      </c>
      <c r="D230" s="2">
        <v>7.8E-2</v>
      </c>
      <c r="E230" s="2">
        <v>226.55815999999999</v>
      </c>
      <c r="H230">
        <f t="shared" si="19"/>
        <v>2.246</v>
      </c>
      <c r="I230">
        <f t="shared" si="20"/>
        <v>0.16899999999999998</v>
      </c>
      <c r="K230">
        <f>I230/'[1]Shear box'!$F$8</f>
        <v>8.0861244019138755E-3</v>
      </c>
      <c r="L230">
        <f t="shared" si="21"/>
        <v>209</v>
      </c>
      <c r="M230">
        <f t="shared" si="22"/>
        <v>207.30999999999997</v>
      </c>
      <c r="N230">
        <f t="shared" si="23"/>
        <v>0.80861244019140299</v>
      </c>
      <c r="O230">
        <f t="shared" si="24"/>
        <v>2.246</v>
      </c>
    </row>
    <row r="231" spans="1:15" x14ac:dyDescent="0.25">
      <c r="A231" s="2">
        <v>229</v>
      </c>
      <c r="B231" s="2">
        <v>228.268</v>
      </c>
      <c r="C231" s="2">
        <v>2.2389999999999999</v>
      </c>
      <c r="D231" s="2">
        <v>7.9000000000000001E-2</v>
      </c>
      <c r="E231" s="2">
        <v>226.55815999999999</v>
      </c>
      <c r="H231">
        <f t="shared" si="19"/>
        <v>2.2549999999999999</v>
      </c>
      <c r="I231">
        <f t="shared" si="20"/>
        <v>0.16999999999999998</v>
      </c>
      <c r="K231">
        <f>I231/'[1]Shear box'!$F$8</f>
        <v>8.1339712918660281E-3</v>
      </c>
      <c r="L231">
        <f t="shared" si="21"/>
        <v>209</v>
      </c>
      <c r="M231">
        <f t="shared" si="22"/>
        <v>207.29999999999998</v>
      </c>
      <c r="N231">
        <f t="shared" si="23"/>
        <v>0.81339712918661045</v>
      </c>
      <c r="O231">
        <f t="shared" si="24"/>
        <v>2.2549999999999999</v>
      </c>
    </row>
    <row r="232" spans="1:15" x14ac:dyDescent="0.25">
      <c r="A232" s="2">
        <v>230</v>
      </c>
      <c r="B232" s="2">
        <v>229.268</v>
      </c>
      <c r="C232" s="2">
        <v>2.25</v>
      </c>
      <c r="D232" s="2">
        <v>0.08</v>
      </c>
      <c r="E232" s="2">
        <v>226.55815999999999</v>
      </c>
      <c r="H232">
        <f t="shared" si="19"/>
        <v>2.266</v>
      </c>
      <c r="I232">
        <f t="shared" si="20"/>
        <v>0.17099999999999999</v>
      </c>
      <c r="K232">
        <f>I232/'[1]Shear box'!$F$8</f>
        <v>8.1818181818181825E-3</v>
      </c>
      <c r="L232">
        <f t="shared" si="21"/>
        <v>209</v>
      </c>
      <c r="M232">
        <f t="shared" si="22"/>
        <v>207.29</v>
      </c>
      <c r="N232">
        <f t="shared" si="23"/>
        <v>0.8181818181818179</v>
      </c>
      <c r="O232">
        <f t="shared" si="24"/>
        <v>2.266</v>
      </c>
    </row>
    <row r="233" spans="1:15" x14ac:dyDescent="0.25">
      <c r="A233" s="2">
        <v>231</v>
      </c>
      <c r="B233" s="2">
        <v>230.268</v>
      </c>
      <c r="C233" s="2">
        <v>2.2599999999999998</v>
      </c>
      <c r="D233" s="2">
        <v>8.1000000000000003E-2</v>
      </c>
      <c r="E233" s="2">
        <v>226.55815999999999</v>
      </c>
      <c r="H233">
        <f t="shared" si="19"/>
        <v>2.2759999999999998</v>
      </c>
      <c r="I233">
        <f t="shared" si="20"/>
        <v>0.17199999999999999</v>
      </c>
      <c r="K233">
        <f>I233/'[1]Shear box'!$F$8</f>
        <v>8.2296650717703351E-3</v>
      </c>
      <c r="L233">
        <f t="shared" si="21"/>
        <v>209</v>
      </c>
      <c r="M233">
        <f t="shared" si="22"/>
        <v>207.27999999999997</v>
      </c>
      <c r="N233">
        <f t="shared" si="23"/>
        <v>0.82296650717704756</v>
      </c>
      <c r="O233">
        <f t="shared" si="24"/>
        <v>2.2759999999999998</v>
      </c>
    </row>
    <row r="234" spans="1:15" x14ac:dyDescent="0.25">
      <c r="A234" s="2">
        <v>232</v>
      </c>
      <c r="B234" s="2">
        <v>231.268</v>
      </c>
      <c r="C234" s="2">
        <v>2.2719999999999998</v>
      </c>
      <c r="D234" s="2">
        <v>8.2000000000000003E-2</v>
      </c>
      <c r="E234" s="2">
        <v>226.55815999999999</v>
      </c>
      <c r="H234">
        <f t="shared" si="19"/>
        <v>2.2879999999999998</v>
      </c>
      <c r="I234">
        <f t="shared" si="20"/>
        <v>0.17299999999999999</v>
      </c>
      <c r="K234">
        <f>I234/'[1]Shear box'!$F$8</f>
        <v>8.2775119617224877E-3</v>
      </c>
      <c r="L234">
        <f t="shared" si="21"/>
        <v>209</v>
      </c>
      <c r="M234">
        <f t="shared" si="22"/>
        <v>207.27</v>
      </c>
      <c r="N234">
        <f t="shared" si="23"/>
        <v>0.82775119617224391</v>
      </c>
      <c r="O234">
        <f t="shared" si="24"/>
        <v>2.2879999999999998</v>
      </c>
    </row>
    <row r="235" spans="1:15" x14ac:dyDescent="0.25">
      <c r="A235" s="2">
        <v>233</v>
      </c>
      <c r="B235" s="2">
        <v>232.268</v>
      </c>
      <c r="C235" s="2">
        <v>2.2810000000000001</v>
      </c>
      <c r="D235" s="2">
        <v>8.3000000000000004E-2</v>
      </c>
      <c r="E235" s="2">
        <v>226.55815999999999</v>
      </c>
      <c r="H235">
        <f t="shared" si="19"/>
        <v>2.2970000000000002</v>
      </c>
      <c r="I235">
        <f t="shared" si="20"/>
        <v>0.17399999999999999</v>
      </c>
      <c r="K235">
        <f>I235/'[1]Shear box'!$F$8</f>
        <v>8.325358851674642E-3</v>
      </c>
      <c r="L235">
        <f t="shared" si="21"/>
        <v>209</v>
      </c>
      <c r="M235">
        <f t="shared" si="22"/>
        <v>207.26</v>
      </c>
      <c r="N235">
        <f t="shared" si="23"/>
        <v>0.83253588516747357</v>
      </c>
      <c r="O235">
        <f t="shared" si="24"/>
        <v>2.2970000000000002</v>
      </c>
    </row>
    <row r="236" spans="1:15" x14ac:dyDescent="0.25">
      <c r="A236" s="2">
        <v>234</v>
      </c>
      <c r="B236" s="2">
        <v>233.268</v>
      </c>
      <c r="C236" s="2">
        <v>2.2930000000000001</v>
      </c>
      <c r="D236" s="2">
        <v>8.4000000000000005E-2</v>
      </c>
      <c r="E236" s="2">
        <v>226.55815999999999</v>
      </c>
      <c r="H236">
        <f t="shared" si="19"/>
        <v>2.3090000000000002</v>
      </c>
      <c r="I236">
        <f t="shared" si="20"/>
        <v>0.17499999999999999</v>
      </c>
      <c r="K236">
        <f>I236/'[1]Shear box'!$F$8</f>
        <v>8.3732057416267946E-3</v>
      </c>
      <c r="L236">
        <f t="shared" si="21"/>
        <v>209</v>
      </c>
      <c r="M236">
        <f t="shared" si="22"/>
        <v>207.24999999999997</v>
      </c>
      <c r="N236">
        <f t="shared" si="23"/>
        <v>0.83732057416269212</v>
      </c>
      <c r="O236">
        <f t="shared" si="24"/>
        <v>2.3090000000000002</v>
      </c>
    </row>
    <row r="237" spans="1:15" x14ac:dyDescent="0.25">
      <c r="A237" s="2">
        <v>235</v>
      </c>
      <c r="B237" s="2">
        <v>234.268</v>
      </c>
      <c r="C237" s="2">
        <v>2.3050000000000002</v>
      </c>
      <c r="D237" s="2">
        <v>8.5000000000000006E-2</v>
      </c>
      <c r="E237" s="2">
        <v>226.55815999999999</v>
      </c>
      <c r="H237">
        <f t="shared" si="19"/>
        <v>2.3210000000000002</v>
      </c>
      <c r="I237">
        <f t="shared" si="20"/>
        <v>0.17599999999999999</v>
      </c>
      <c r="K237">
        <f>I237/'[1]Shear box'!$F$8</f>
        <v>8.4210526315789472E-3</v>
      </c>
      <c r="L237">
        <f t="shared" si="21"/>
        <v>209</v>
      </c>
      <c r="M237">
        <f t="shared" si="22"/>
        <v>207.24</v>
      </c>
      <c r="N237">
        <f t="shared" si="23"/>
        <v>0.84210526315788847</v>
      </c>
      <c r="O237">
        <f t="shared" si="24"/>
        <v>2.3210000000000002</v>
      </c>
    </row>
    <row r="238" spans="1:15" x14ac:dyDescent="0.25">
      <c r="A238" s="2">
        <v>236</v>
      </c>
      <c r="B238" s="2">
        <v>235.268</v>
      </c>
      <c r="C238" s="2">
        <v>2.3180000000000001</v>
      </c>
      <c r="D238" s="2">
        <v>8.6999999999999994E-2</v>
      </c>
      <c r="E238" s="2">
        <v>226.55815999999999</v>
      </c>
      <c r="H238">
        <f t="shared" si="19"/>
        <v>2.3340000000000001</v>
      </c>
      <c r="I238">
        <f t="shared" si="20"/>
        <v>0.17799999999999999</v>
      </c>
      <c r="K238">
        <f>I238/'[1]Shear box'!$F$8</f>
        <v>8.5167464114832541E-3</v>
      </c>
      <c r="L238">
        <f t="shared" si="21"/>
        <v>209</v>
      </c>
      <c r="M238">
        <f t="shared" si="22"/>
        <v>207.21999999999997</v>
      </c>
      <c r="N238">
        <f t="shared" si="23"/>
        <v>0.85167464114833669</v>
      </c>
      <c r="O238">
        <f t="shared" si="24"/>
        <v>2.3340000000000001</v>
      </c>
    </row>
    <row r="239" spans="1:15" x14ac:dyDescent="0.25">
      <c r="A239" s="2">
        <v>237</v>
      </c>
      <c r="B239" s="2">
        <v>236.268</v>
      </c>
      <c r="C239" s="2">
        <v>2.327</v>
      </c>
      <c r="D239" s="2">
        <v>8.7999999999999995E-2</v>
      </c>
      <c r="E239" s="2">
        <v>226.55815999999999</v>
      </c>
      <c r="H239">
        <f t="shared" si="19"/>
        <v>2.343</v>
      </c>
      <c r="I239">
        <f t="shared" si="20"/>
        <v>0.17899999999999999</v>
      </c>
      <c r="K239">
        <f>I239/'[1]Shear box'!$F$8</f>
        <v>8.5645933014354067E-3</v>
      </c>
      <c r="L239">
        <f t="shared" si="21"/>
        <v>209</v>
      </c>
      <c r="M239">
        <f t="shared" si="22"/>
        <v>207.21</v>
      </c>
      <c r="N239">
        <f t="shared" si="23"/>
        <v>0.85645933014353304</v>
      </c>
      <c r="O239">
        <f t="shared" si="24"/>
        <v>2.343</v>
      </c>
    </row>
    <row r="240" spans="1:15" x14ac:dyDescent="0.25">
      <c r="A240" s="2">
        <v>238</v>
      </c>
      <c r="B240" s="2">
        <v>237.268</v>
      </c>
      <c r="C240" s="2">
        <v>2.3380000000000001</v>
      </c>
      <c r="D240" s="2">
        <v>8.8999999999999996E-2</v>
      </c>
      <c r="E240" s="2">
        <v>226.55815999999999</v>
      </c>
      <c r="H240">
        <f t="shared" si="19"/>
        <v>2.3540000000000001</v>
      </c>
      <c r="I240">
        <f t="shared" si="20"/>
        <v>0.18</v>
      </c>
      <c r="K240">
        <f>I240/'[1]Shear box'!$F$8</f>
        <v>8.6124401913875593E-3</v>
      </c>
      <c r="L240">
        <f t="shared" si="21"/>
        <v>209</v>
      </c>
      <c r="M240">
        <f t="shared" si="22"/>
        <v>207.2</v>
      </c>
      <c r="N240">
        <f t="shared" si="23"/>
        <v>0.8612440191387627</v>
      </c>
      <c r="O240">
        <f t="shared" si="24"/>
        <v>2.3540000000000001</v>
      </c>
    </row>
    <row r="241" spans="1:15" x14ac:dyDescent="0.25">
      <c r="A241" s="2">
        <v>239</v>
      </c>
      <c r="B241" s="2">
        <v>238.268</v>
      </c>
      <c r="C241" s="2">
        <v>2.3490000000000002</v>
      </c>
      <c r="D241" s="2">
        <v>9.0999999999999998E-2</v>
      </c>
      <c r="E241" s="2">
        <v>226.55815999999999</v>
      </c>
      <c r="H241">
        <f t="shared" si="19"/>
        <v>2.3650000000000002</v>
      </c>
      <c r="I241">
        <f t="shared" si="20"/>
        <v>0.182</v>
      </c>
      <c r="K241">
        <f>I241/'[1]Shear box'!$F$8</f>
        <v>8.7081339712918662E-3</v>
      </c>
      <c r="L241">
        <f t="shared" si="21"/>
        <v>209</v>
      </c>
      <c r="M241">
        <f t="shared" si="22"/>
        <v>207.18</v>
      </c>
      <c r="N241">
        <f t="shared" si="23"/>
        <v>0.8708133971291887</v>
      </c>
      <c r="O241">
        <f t="shared" si="24"/>
        <v>2.3650000000000002</v>
      </c>
    </row>
    <row r="242" spans="1:15" x14ac:dyDescent="0.25">
      <c r="A242" s="2">
        <v>240</v>
      </c>
      <c r="B242" s="2">
        <v>239.268</v>
      </c>
      <c r="C242" s="2">
        <v>2.3580000000000001</v>
      </c>
      <c r="D242" s="2">
        <v>9.1999999999999998E-2</v>
      </c>
      <c r="E242" s="2">
        <v>226.55815999999999</v>
      </c>
      <c r="H242">
        <f t="shared" si="19"/>
        <v>2.3740000000000001</v>
      </c>
      <c r="I242">
        <f t="shared" si="20"/>
        <v>0.183</v>
      </c>
      <c r="K242">
        <f>I242/'[1]Shear box'!$F$8</f>
        <v>8.7559808612440188E-3</v>
      </c>
      <c r="L242">
        <f t="shared" si="21"/>
        <v>209</v>
      </c>
      <c r="M242">
        <f t="shared" si="22"/>
        <v>207.17</v>
      </c>
      <c r="N242">
        <f t="shared" si="23"/>
        <v>0.87559808612440726</v>
      </c>
      <c r="O242">
        <f t="shared" si="24"/>
        <v>2.3740000000000001</v>
      </c>
    </row>
    <row r="243" spans="1:15" x14ac:dyDescent="0.25">
      <c r="A243" s="2">
        <v>241</v>
      </c>
      <c r="B243" s="2">
        <v>240.268</v>
      </c>
      <c r="C243" s="2">
        <v>2.3690000000000002</v>
      </c>
      <c r="D243" s="2">
        <v>9.1999999999999998E-2</v>
      </c>
      <c r="E243" s="2">
        <v>226.55815999999999</v>
      </c>
      <c r="H243">
        <f t="shared" si="19"/>
        <v>2.3850000000000002</v>
      </c>
      <c r="I243">
        <f t="shared" si="20"/>
        <v>0.183</v>
      </c>
      <c r="K243">
        <f>I243/'[1]Shear box'!$F$8</f>
        <v>8.7559808612440188E-3</v>
      </c>
      <c r="L243">
        <f t="shared" si="21"/>
        <v>209</v>
      </c>
      <c r="M243">
        <f t="shared" si="22"/>
        <v>207.17</v>
      </c>
      <c r="N243">
        <f t="shared" si="23"/>
        <v>0.87559808612440726</v>
      </c>
      <c r="O243">
        <f t="shared" si="24"/>
        <v>2.3850000000000002</v>
      </c>
    </row>
    <row r="244" spans="1:15" x14ac:dyDescent="0.25">
      <c r="A244" s="2">
        <v>242</v>
      </c>
      <c r="B244" s="2">
        <v>241.268</v>
      </c>
      <c r="C244" s="2">
        <v>2.3809999999999998</v>
      </c>
      <c r="D244" s="2">
        <v>6.5000000000000002E-2</v>
      </c>
      <c r="E244" s="2">
        <v>226.55815999999999</v>
      </c>
      <c r="H244">
        <f t="shared" si="19"/>
        <v>2.3969999999999998</v>
      </c>
      <c r="I244">
        <f t="shared" si="20"/>
        <v>0.156</v>
      </c>
      <c r="K244">
        <f>I244/'[1]Shear box'!$F$8</f>
        <v>7.4641148325358857E-3</v>
      </c>
      <c r="L244">
        <f t="shared" si="21"/>
        <v>209</v>
      </c>
      <c r="M244">
        <f t="shared" si="22"/>
        <v>207.44</v>
      </c>
      <c r="N244">
        <f t="shared" si="23"/>
        <v>0.74641148325359508</v>
      </c>
      <c r="O244">
        <f t="shared" si="24"/>
        <v>2.3969999999999998</v>
      </c>
    </row>
    <row r="245" spans="1:15" x14ac:dyDescent="0.25">
      <c r="A245" s="2">
        <v>243</v>
      </c>
      <c r="B245" s="2">
        <v>242.268</v>
      </c>
      <c r="C245" s="2">
        <v>2.3820000000000001</v>
      </c>
      <c r="D245" s="2">
        <v>4.9000000000000002E-2</v>
      </c>
      <c r="E245" s="2">
        <v>226.55815999999999</v>
      </c>
      <c r="H245">
        <f t="shared" si="19"/>
        <v>2.3980000000000001</v>
      </c>
      <c r="I245">
        <f t="shared" si="20"/>
        <v>0.14000000000000001</v>
      </c>
      <c r="K245">
        <f>I245/'[1]Shear box'!$F$8</f>
        <v>6.6985645933014364E-3</v>
      </c>
      <c r="L245">
        <f t="shared" si="21"/>
        <v>209</v>
      </c>
      <c r="M245">
        <f t="shared" si="22"/>
        <v>207.59999999999997</v>
      </c>
      <c r="N245">
        <f t="shared" si="23"/>
        <v>0.6698564593301648</v>
      </c>
      <c r="O245">
        <f t="shared" si="24"/>
        <v>2.3980000000000001</v>
      </c>
    </row>
    <row r="246" spans="1:15" x14ac:dyDescent="0.25">
      <c r="A246" s="2">
        <v>244</v>
      </c>
      <c r="B246" s="2">
        <v>243.268</v>
      </c>
      <c r="C246" s="2">
        <v>2.3839999999999999</v>
      </c>
      <c r="D246" s="2">
        <v>4.7E-2</v>
      </c>
      <c r="E246" s="2">
        <v>239.322</v>
      </c>
      <c r="H246">
        <f t="shared" si="19"/>
        <v>2.4</v>
      </c>
      <c r="I246">
        <f t="shared" si="20"/>
        <v>0.13800000000000001</v>
      </c>
      <c r="K246">
        <f>I246/'[1]Shear box'!$F$8</f>
        <v>6.6028708133971303E-3</v>
      </c>
      <c r="L246">
        <f t="shared" si="21"/>
        <v>209</v>
      </c>
      <c r="M246">
        <f t="shared" si="22"/>
        <v>207.61999999999998</v>
      </c>
      <c r="N246">
        <f t="shared" si="23"/>
        <v>0.66028708133972769</v>
      </c>
      <c r="O246">
        <f t="shared" si="24"/>
        <v>2.4</v>
      </c>
    </row>
    <row r="247" spans="1:15" x14ac:dyDescent="0.25">
      <c r="A247" s="2">
        <v>245</v>
      </c>
      <c r="B247" s="2">
        <v>244.268</v>
      </c>
      <c r="C247" s="2">
        <v>2.3860000000000001</v>
      </c>
      <c r="D247" s="2">
        <v>4.7E-2</v>
      </c>
      <c r="E247" s="2">
        <v>250.49036000000001</v>
      </c>
      <c r="H247">
        <f t="shared" si="19"/>
        <v>2.4020000000000001</v>
      </c>
      <c r="I247">
        <f t="shared" si="20"/>
        <v>0.13800000000000001</v>
      </c>
      <c r="K247">
        <f>I247/'[1]Shear box'!$F$8</f>
        <v>6.6028708133971303E-3</v>
      </c>
      <c r="L247">
        <f t="shared" si="21"/>
        <v>209</v>
      </c>
      <c r="M247">
        <f t="shared" si="22"/>
        <v>207.61999999999998</v>
      </c>
      <c r="N247">
        <f t="shared" si="23"/>
        <v>0.66028708133972769</v>
      </c>
      <c r="O247">
        <f t="shared" si="24"/>
        <v>2.4020000000000001</v>
      </c>
    </row>
    <row r="248" spans="1:15" x14ac:dyDescent="0.25">
      <c r="A248" s="2">
        <v>246</v>
      </c>
      <c r="B248" s="2">
        <v>245.268</v>
      </c>
      <c r="C248" s="2">
        <v>2.3889999999999998</v>
      </c>
      <c r="D248" s="2">
        <v>4.7E-2</v>
      </c>
      <c r="E248" s="2">
        <v>258.46776</v>
      </c>
      <c r="H248">
        <f t="shared" si="19"/>
        <v>2.4049999999999998</v>
      </c>
      <c r="I248">
        <f t="shared" si="20"/>
        <v>0.13800000000000001</v>
      </c>
      <c r="K248">
        <f>I248/'[1]Shear box'!$F$8</f>
        <v>6.6028708133971303E-3</v>
      </c>
      <c r="L248">
        <f t="shared" si="21"/>
        <v>209</v>
      </c>
      <c r="M248">
        <f t="shared" si="22"/>
        <v>207.61999999999998</v>
      </c>
      <c r="N248">
        <f t="shared" si="23"/>
        <v>0.66028708133972769</v>
      </c>
      <c r="O248">
        <f t="shared" si="24"/>
        <v>2.4049999999999998</v>
      </c>
    </row>
    <row r="249" spans="1:15" x14ac:dyDescent="0.25">
      <c r="A249" s="2">
        <v>247</v>
      </c>
      <c r="B249" s="2">
        <v>246.268</v>
      </c>
      <c r="C249" s="2">
        <v>2.3919999999999999</v>
      </c>
      <c r="D249" s="2">
        <v>4.5999999999999999E-2</v>
      </c>
      <c r="E249" s="2">
        <v>266.44515999999999</v>
      </c>
      <c r="H249">
        <f t="shared" si="19"/>
        <v>2.4079999999999999</v>
      </c>
      <c r="I249">
        <f t="shared" si="20"/>
        <v>0.13700000000000001</v>
      </c>
      <c r="K249">
        <f>I249/'[1]Shear box'!$F$8</f>
        <v>6.5550239234449768E-3</v>
      </c>
      <c r="L249">
        <f t="shared" si="21"/>
        <v>209</v>
      </c>
      <c r="M249">
        <f t="shared" si="22"/>
        <v>207.62999999999997</v>
      </c>
      <c r="N249">
        <f t="shared" si="23"/>
        <v>0.65550239234450913</v>
      </c>
      <c r="O249">
        <f t="shared" si="24"/>
        <v>2.4079999999999999</v>
      </c>
    </row>
    <row r="250" spans="1:15" x14ac:dyDescent="0.25">
      <c r="A250" s="2">
        <v>248</v>
      </c>
      <c r="B250" s="2">
        <v>247.268</v>
      </c>
      <c r="C250" s="2">
        <v>2.395</v>
      </c>
      <c r="D250" s="2">
        <v>4.5999999999999999E-2</v>
      </c>
      <c r="E250" s="2">
        <v>271.23160000000001</v>
      </c>
      <c r="H250">
        <f t="shared" si="19"/>
        <v>2.411</v>
      </c>
      <c r="I250">
        <f t="shared" si="20"/>
        <v>0.13700000000000001</v>
      </c>
      <c r="K250">
        <f>I250/'[1]Shear box'!$F$8</f>
        <v>6.5550239234449768E-3</v>
      </c>
      <c r="L250">
        <f t="shared" si="21"/>
        <v>209</v>
      </c>
      <c r="M250">
        <f t="shared" si="22"/>
        <v>207.62999999999997</v>
      </c>
      <c r="N250">
        <f t="shared" si="23"/>
        <v>0.65550239234450913</v>
      </c>
      <c r="O250">
        <f t="shared" si="24"/>
        <v>2.411</v>
      </c>
    </row>
    <row r="251" spans="1:15" x14ac:dyDescent="0.25">
      <c r="A251" s="2">
        <v>249</v>
      </c>
      <c r="B251" s="2">
        <v>248.268</v>
      </c>
      <c r="C251" s="2">
        <v>2.399</v>
      </c>
      <c r="D251" s="2">
        <v>4.5999999999999999E-2</v>
      </c>
      <c r="E251" s="2">
        <v>279.209</v>
      </c>
      <c r="H251">
        <f t="shared" si="19"/>
        <v>2.415</v>
      </c>
      <c r="I251">
        <f t="shared" si="20"/>
        <v>0.13700000000000001</v>
      </c>
      <c r="K251">
        <f>I251/'[1]Shear box'!$F$8</f>
        <v>6.5550239234449768E-3</v>
      </c>
      <c r="L251">
        <f t="shared" si="21"/>
        <v>209</v>
      </c>
      <c r="M251">
        <f t="shared" si="22"/>
        <v>207.62999999999997</v>
      </c>
      <c r="N251">
        <f t="shared" si="23"/>
        <v>0.65550239234450913</v>
      </c>
      <c r="O251">
        <f t="shared" si="24"/>
        <v>2.415</v>
      </c>
    </row>
    <row r="252" spans="1:15" x14ac:dyDescent="0.25">
      <c r="A252" s="2">
        <v>250</v>
      </c>
      <c r="B252" s="2">
        <v>249.268</v>
      </c>
      <c r="C252" s="2">
        <v>2.403</v>
      </c>
      <c r="D252" s="2">
        <v>4.5999999999999999E-2</v>
      </c>
      <c r="E252" s="2">
        <v>285.59091999999998</v>
      </c>
      <c r="H252">
        <f t="shared" si="19"/>
        <v>2.419</v>
      </c>
      <c r="I252">
        <f t="shared" si="20"/>
        <v>0.13700000000000001</v>
      </c>
      <c r="K252">
        <f>I252/'[1]Shear box'!$F$8</f>
        <v>6.5550239234449768E-3</v>
      </c>
      <c r="L252">
        <f t="shared" si="21"/>
        <v>209</v>
      </c>
      <c r="M252">
        <f t="shared" si="22"/>
        <v>207.62999999999997</v>
      </c>
      <c r="N252">
        <f t="shared" si="23"/>
        <v>0.65550239234450913</v>
      </c>
      <c r="O252">
        <f t="shared" si="24"/>
        <v>2.419</v>
      </c>
    </row>
    <row r="253" spans="1:15" x14ac:dyDescent="0.25">
      <c r="A253" s="2">
        <v>251</v>
      </c>
      <c r="B253" s="2">
        <v>250.268</v>
      </c>
      <c r="C253" s="2">
        <v>2.407</v>
      </c>
      <c r="D253" s="2">
        <v>4.5999999999999999E-2</v>
      </c>
      <c r="E253" s="2">
        <v>291.97284000000002</v>
      </c>
      <c r="H253">
        <f t="shared" si="19"/>
        <v>2.423</v>
      </c>
      <c r="I253">
        <f t="shared" si="20"/>
        <v>0.13700000000000001</v>
      </c>
      <c r="K253">
        <f>I253/'[1]Shear box'!$F$8</f>
        <v>6.5550239234449768E-3</v>
      </c>
      <c r="L253">
        <f t="shared" si="21"/>
        <v>209</v>
      </c>
      <c r="M253">
        <f t="shared" si="22"/>
        <v>207.62999999999997</v>
      </c>
      <c r="N253">
        <f t="shared" si="23"/>
        <v>0.65550239234450913</v>
      </c>
      <c r="O253">
        <f t="shared" si="24"/>
        <v>2.423</v>
      </c>
    </row>
    <row r="254" spans="1:15" x14ac:dyDescent="0.25">
      <c r="A254" s="2">
        <v>252</v>
      </c>
      <c r="B254" s="2">
        <v>251.268</v>
      </c>
      <c r="C254" s="2">
        <v>2.4129999999999998</v>
      </c>
      <c r="D254" s="2">
        <v>4.5999999999999999E-2</v>
      </c>
      <c r="E254" s="2">
        <v>298.35476</v>
      </c>
      <c r="H254">
        <f t="shared" si="19"/>
        <v>2.4289999999999998</v>
      </c>
      <c r="I254">
        <f t="shared" si="20"/>
        <v>0.13700000000000001</v>
      </c>
      <c r="K254">
        <f>I254/'[1]Shear box'!$F$8</f>
        <v>6.5550239234449768E-3</v>
      </c>
      <c r="L254">
        <f t="shared" si="21"/>
        <v>209</v>
      </c>
      <c r="M254">
        <f t="shared" si="22"/>
        <v>207.62999999999997</v>
      </c>
      <c r="N254">
        <f t="shared" si="23"/>
        <v>0.65550239234450913</v>
      </c>
      <c r="O254">
        <f t="shared" si="24"/>
        <v>2.4289999999999998</v>
      </c>
    </row>
    <row r="255" spans="1:15" x14ac:dyDescent="0.25">
      <c r="A255" s="2">
        <v>253</v>
      </c>
      <c r="B255" s="2">
        <v>252.268</v>
      </c>
      <c r="C255" s="2">
        <v>2.4169999999999998</v>
      </c>
      <c r="D255" s="2">
        <v>4.5999999999999999E-2</v>
      </c>
      <c r="E255" s="2">
        <v>303.14120000000003</v>
      </c>
      <c r="H255">
        <f t="shared" si="19"/>
        <v>2.4329999999999998</v>
      </c>
      <c r="I255">
        <f t="shared" si="20"/>
        <v>0.13700000000000001</v>
      </c>
      <c r="K255">
        <f>I255/'[1]Shear box'!$F$8</f>
        <v>6.5550239234449768E-3</v>
      </c>
      <c r="L255">
        <f t="shared" si="21"/>
        <v>209</v>
      </c>
      <c r="M255">
        <f t="shared" si="22"/>
        <v>207.62999999999997</v>
      </c>
      <c r="N255">
        <f t="shared" si="23"/>
        <v>0.65550239234450913</v>
      </c>
      <c r="O255">
        <f t="shared" si="24"/>
        <v>2.4329999999999998</v>
      </c>
    </row>
    <row r="256" spans="1:15" x14ac:dyDescent="0.25">
      <c r="A256" s="2">
        <v>254</v>
      </c>
      <c r="B256" s="2">
        <v>253.268</v>
      </c>
      <c r="C256" s="2">
        <v>2.4249999999999998</v>
      </c>
      <c r="D256" s="2">
        <v>4.5999999999999999E-2</v>
      </c>
      <c r="E256" s="2">
        <v>307.92764</v>
      </c>
      <c r="H256">
        <f t="shared" ref="H256:H316" si="25">C256-C$2</f>
        <v>2.4409999999999998</v>
      </c>
      <c r="I256">
        <f t="shared" ref="I256:I316" si="26">D256-$D$2</f>
        <v>0.13700000000000001</v>
      </c>
      <c r="K256">
        <f>I256/'[1]Shear box'!$F$8</f>
        <v>6.5550239234449768E-3</v>
      </c>
      <c r="L256">
        <f t="shared" si="21"/>
        <v>209</v>
      </c>
      <c r="M256">
        <f t="shared" si="22"/>
        <v>207.62999999999997</v>
      </c>
      <c r="N256">
        <f t="shared" si="23"/>
        <v>0.65550239234450913</v>
      </c>
      <c r="O256">
        <f t="shared" si="24"/>
        <v>2.4409999999999998</v>
      </c>
    </row>
    <row r="257" spans="1:15" x14ac:dyDescent="0.25">
      <c r="A257" s="2">
        <v>255</v>
      </c>
      <c r="B257" s="2">
        <v>254.268</v>
      </c>
      <c r="C257" s="2">
        <v>2.4300000000000002</v>
      </c>
      <c r="D257" s="2">
        <v>4.5999999999999999E-2</v>
      </c>
      <c r="E257" s="2">
        <v>312.71408000000002</v>
      </c>
      <c r="H257">
        <f t="shared" si="25"/>
        <v>2.4460000000000002</v>
      </c>
      <c r="I257">
        <f t="shared" si="26"/>
        <v>0.13700000000000001</v>
      </c>
      <c r="K257">
        <f>I257/'[1]Shear box'!$F$8</f>
        <v>6.5550239234449768E-3</v>
      </c>
      <c r="L257">
        <f t="shared" si="21"/>
        <v>209</v>
      </c>
      <c r="M257">
        <f t="shared" si="22"/>
        <v>207.62999999999997</v>
      </c>
      <c r="N257">
        <f t="shared" si="23"/>
        <v>0.65550239234450913</v>
      </c>
      <c r="O257">
        <f t="shared" si="24"/>
        <v>2.4460000000000002</v>
      </c>
    </row>
    <row r="258" spans="1:15" x14ac:dyDescent="0.25">
      <c r="A258" s="2">
        <v>256</v>
      </c>
      <c r="B258" s="2">
        <v>255.268</v>
      </c>
      <c r="C258" s="2">
        <v>2.4390000000000001</v>
      </c>
      <c r="D258" s="2">
        <v>4.5999999999999999E-2</v>
      </c>
      <c r="E258" s="2">
        <v>317.50051999999999</v>
      </c>
      <c r="H258">
        <f t="shared" si="25"/>
        <v>2.4550000000000001</v>
      </c>
      <c r="I258">
        <f t="shared" si="26"/>
        <v>0.13700000000000001</v>
      </c>
      <c r="K258">
        <f>I258/'[1]Shear box'!$F$8</f>
        <v>6.5550239234449768E-3</v>
      </c>
      <c r="L258">
        <f t="shared" si="21"/>
        <v>209</v>
      </c>
      <c r="M258">
        <f t="shared" si="22"/>
        <v>207.62999999999997</v>
      </c>
      <c r="N258">
        <f t="shared" si="23"/>
        <v>0.65550239234450913</v>
      </c>
      <c r="O258">
        <f t="shared" si="24"/>
        <v>2.4550000000000001</v>
      </c>
    </row>
    <row r="259" spans="1:15" x14ac:dyDescent="0.25">
      <c r="A259" s="2">
        <v>257</v>
      </c>
      <c r="B259" s="2">
        <v>256.26799999999997</v>
      </c>
      <c r="C259" s="2">
        <v>2.448</v>
      </c>
      <c r="D259" s="2">
        <v>4.5999999999999999E-2</v>
      </c>
      <c r="E259" s="2">
        <v>320.69148000000001</v>
      </c>
      <c r="H259">
        <f t="shared" si="25"/>
        <v>2.464</v>
      </c>
      <c r="I259">
        <f t="shared" si="26"/>
        <v>0.13700000000000001</v>
      </c>
      <c r="K259">
        <f>I259/'[1]Shear box'!$F$8</f>
        <v>6.5550239234449768E-3</v>
      </c>
      <c r="L259">
        <f t="shared" ref="L259:L322" si="27">(100*100*20.9)/1000</f>
        <v>209</v>
      </c>
      <c r="M259">
        <f t="shared" ref="M259:M322" si="28">(100*100*(20.9-I259))/1000</f>
        <v>207.62999999999997</v>
      </c>
      <c r="N259">
        <f t="shared" ref="N259:N322" si="29">(1-M259/L259)*100</f>
        <v>0.65550239234450913</v>
      </c>
      <c r="O259">
        <f t="shared" ref="O259:O322" si="30">H259/100*100</f>
        <v>2.464</v>
      </c>
    </row>
    <row r="260" spans="1:15" x14ac:dyDescent="0.25">
      <c r="A260" s="2">
        <v>258</v>
      </c>
      <c r="B260" s="2">
        <v>257.26799999999997</v>
      </c>
      <c r="C260" s="2">
        <v>2.4550000000000001</v>
      </c>
      <c r="D260" s="2">
        <v>4.5999999999999999E-2</v>
      </c>
      <c r="E260" s="2">
        <v>323.88243999999997</v>
      </c>
      <c r="H260">
        <f t="shared" si="25"/>
        <v>2.4710000000000001</v>
      </c>
      <c r="I260">
        <f t="shared" si="26"/>
        <v>0.13700000000000001</v>
      </c>
      <c r="K260">
        <f>I260/'[1]Shear box'!$F$8</f>
        <v>6.5550239234449768E-3</v>
      </c>
      <c r="L260">
        <f t="shared" si="27"/>
        <v>209</v>
      </c>
      <c r="M260">
        <f t="shared" si="28"/>
        <v>207.62999999999997</v>
      </c>
      <c r="N260">
        <f t="shared" si="29"/>
        <v>0.65550239234450913</v>
      </c>
      <c r="O260">
        <f t="shared" si="30"/>
        <v>2.4710000000000001</v>
      </c>
    </row>
    <row r="261" spans="1:15" x14ac:dyDescent="0.25">
      <c r="A261" s="2">
        <v>259</v>
      </c>
      <c r="B261" s="2">
        <v>258.26799999999997</v>
      </c>
      <c r="C261" s="2">
        <v>2.464</v>
      </c>
      <c r="D261" s="2">
        <v>4.5999999999999999E-2</v>
      </c>
      <c r="E261" s="2">
        <v>325.47791999999998</v>
      </c>
      <c r="H261">
        <f t="shared" si="25"/>
        <v>2.48</v>
      </c>
      <c r="I261">
        <f t="shared" si="26"/>
        <v>0.13700000000000001</v>
      </c>
      <c r="K261">
        <f>I261/'[1]Shear box'!$F$8</f>
        <v>6.5550239234449768E-3</v>
      </c>
      <c r="L261">
        <f t="shared" si="27"/>
        <v>209</v>
      </c>
      <c r="M261">
        <f t="shared" si="28"/>
        <v>207.62999999999997</v>
      </c>
      <c r="N261">
        <f t="shared" si="29"/>
        <v>0.65550239234450913</v>
      </c>
      <c r="O261">
        <f t="shared" si="30"/>
        <v>2.48</v>
      </c>
    </row>
    <row r="262" spans="1:15" x14ac:dyDescent="0.25">
      <c r="A262" s="2">
        <v>260</v>
      </c>
      <c r="B262" s="2">
        <v>259.26799999999997</v>
      </c>
      <c r="C262" s="2">
        <v>2.4710000000000001</v>
      </c>
      <c r="D262" s="2">
        <v>4.5999999999999999E-2</v>
      </c>
      <c r="E262" s="2">
        <v>327.07339999999999</v>
      </c>
      <c r="H262">
        <f t="shared" si="25"/>
        <v>2.4870000000000001</v>
      </c>
      <c r="I262">
        <f t="shared" si="26"/>
        <v>0.13700000000000001</v>
      </c>
      <c r="K262">
        <f>I262/'[1]Shear box'!$F$8</f>
        <v>6.5550239234449768E-3</v>
      </c>
      <c r="L262">
        <f t="shared" si="27"/>
        <v>209</v>
      </c>
      <c r="M262">
        <f t="shared" si="28"/>
        <v>207.62999999999997</v>
      </c>
      <c r="N262">
        <f t="shared" si="29"/>
        <v>0.65550239234450913</v>
      </c>
      <c r="O262">
        <f t="shared" si="30"/>
        <v>2.4870000000000001</v>
      </c>
    </row>
    <row r="263" spans="1:15" x14ac:dyDescent="0.25">
      <c r="A263" s="2">
        <v>261</v>
      </c>
      <c r="B263" s="2">
        <v>260.26799999999997</v>
      </c>
      <c r="C263" s="2">
        <v>2.4809999999999999</v>
      </c>
      <c r="D263" s="2">
        <v>4.5999999999999999E-2</v>
      </c>
      <c r="E263" s="2">
        <v>330.26436000000001</v>
      </c>
      <c r="H263">
        <f t="shared" si="25"/>
        <v>2.4969999999999999</v>
      </c>
      <c r="I263">
        <f t="shared" si="26"/>
        <v>0.13700000000000001</v>
      </c>
      <c r="K263">
        <f>I263/'[1]Shear box'!$F$8</f>
        <v>6.5550239234449768E-3</v>
      </c>
      <c r="L263">
        <f t="shared" si="27"/>
        <v>209</v>
      </c>
      <c r="M263">
        <f t="shared" si="28"/>
        <v>207.62999999999997</v>
      </c>
      <c r="N263">
        <f t="shared" si="29"/>
        <v>0.65550239234450913</v>
      </c>
      <c r="O263">
        <f t="shared" si="30"/>
        <v>2.4969999999999999</v>
      </c>
    </row>
    <row r="264" spans="1:15" x14ac:dyDescent="0.25">
      <c r="A264" s="2">
        <v>262</v>
      </c>
      <c r="B264" s="2">
        <v>261.26799999999997</v>
      </c>
      <c r="C264" s="2">
        <v>2.492</v>
      </c>
      <c r="D264" s="2">
        <v>4.5999999999999999E-2</v>
      </c>
      <c r="E264" s="2">
        <v>331.85984000000002</v>
      </c>
      <c r="H264">
        <f t="shared" si="25"/>
        <v>2.508</v>
      </c>
      <c r="I264">
        <f t="shared" si="26"/>
        <v>0.13700000000000001</v>
      </c>
      <c r="K264">
        <f>I264/'[1]Shear box'!$F$8</f>
        <v>6.5550239234449768E-3</v>
      </c>
      <c r="L264">
        <f t="shared" si="27"/>
        <v>209</v>
      </c>
      <c r="M264">
        <f t="shared" si="28"/>
        <v>207.62999999999997</v>
      </c>
      <c r="N264">
        <f t="shared" si="29"/>
        <v>0.65550239234450913</v>
      </c>
      <c r="O264">
        <f t="shared" si="30"/>
        <v>2.508</v>
      </c>
    </row>
    <row r="265" spans="1:15" x14ac:dyDescent="0.25">
      <c r="A265" s="2">
        <v>263</v>
      </c>
      <c r="B265" s="2">
        <v>262.26799999999997</v>
      </c>
      <c r="C265" s="2">
        <v>2.5</v>
      </c>
      <c r="D265" s="2">
        <v>4.5999999999999999E-2</v>
      </c>
      <c r="E265" s="2">
        <v>333.45531999999997</v>
      </c>
      <c r="H265">
        <f t="shared" si="25"/>
        <v>2.516</v>
      </c>
      <c r="I265">
        <f t="shared" si="26"/>
        <v>0.13700000000000001</v>
      </c>
      <c r="K265">
        <f>I265/'[1]Shear box'!$F$8</f>
        <v>6.5550239234449768E-3</v>
      </c>
      <c r="L265">
        <f t="shared" si="27"/>
        <v>209</v>
      </c>
      <c r="M265">
        <f t="shared" si="28"/>
        <v>207.62999999999997</v>
      </c>
      <c r="N265">
        <f t="shared" si="29"/>
        <v>0.65550239234450913</v>
      </c>
      <c r="O265">
        <f t="shared" si="30"/>
        <v>2.516</v>
      </c>
    </row>
    <row r="266" spans="1:15" x14ac:dyDescent="0.25">
      <c r="A266" s="2">
        <v>264</v>
      </c>
      <c r="B266" s="2">
        <v>263.26799999999997</v>
      </c>
      <c r="C266" s="2">
        <v>2.5110000000000001</v>
      </c>
      <c r="D266" s="2">
        <v>4.5999999999999999E-2</v>
      </c>
      <c r="E266" s="2">
        <v>335.05079999999998</v>
      </c>
      <c r="H266">
        <f t="shared" si="25"/>
        <v>2.5270000000000001</v>
      </c>
      <c r="I266">
        <f t="shared" si="26"/>
        <v>0.13700000000000001</v>
      </c>
      <c r="K266">
        <f>I266/'[1]Shear box'!$F$8</f>
        <v>6.5550239234449768E-3</v>
      </c>
      <c r="L266">
        <f t="shared" si="27"/>
        <v>209</v>
      </c>
      <c r="M266">
        <f t="shared" si="28"/>
        <v>207.62999999999997</v>
      </c>
      <c r="N266">
        <f t="shared" si="29"/>
        <v>0.65550239234450913</v>
      </c>
      <c r="O266">
        <f t="shared" si="30"/>
        <v>2.5270000000000001</v>
      </c>
    </row>
    <row r="267" spans="1:15" x14ac:dyDescent="0.25">
      <c r="A267" s="2">
        <v>265</v>
      </c>
      <c r="B267" s="2">
        <v>264.26799999999997</v>
      </c>
      <c r="C267" s="2">
        <v>2.52</v>
      </c>
      <c r="D267" s="2">
        <v>4.5999999999999999E-2</v>
      </c>
      <c r="E267" s="2">
        <v>335.05079999999998</v>
      </c>
      <c r="H267">
        <f t="shared" si="25"/>
        <v>2.536</v>
      </c>
      <c r="I267">
        <f t="shared" si="26"/>
        <v>0.13700000000000001</v>
      </c>
      <c r="K267">
        <f>I267/'[1]Shear box'!$F$8</f>
        <v>6.5550239234449768E-3</v>
      </c>
      <c r="L267">
        <f t="shared" si="27"/>
        <v>209</v>
      </c>
      <c r="M267">
        <f t="shared" si="28"/>
        <v>207.62999999999997</v>
      </c>
      <c r="N267">
        <f t="shared" si="29"/>
        <v>0.65550239234450913</v>
      </c>
      <c r="O267">
        <f t="shared" si="30"/>
        <v>2.536</v>
      </c>
    </row>
    <row r="268" spans="1:15" x14ac:dyDescent="0.25">
      <c r="A268" s="2">
        <v>266</v>
      </c>
      <c r="B268" s="2">
        <v>265.26799999999997</v>
      </c>
      <c r="C268" s="2">
        <v>2.5310000000000001</v>
      </c>
      <c r="D268" s="2">
        <v>4.5999999999999999E-2</v>
      </c>
      <c r="E268" s="2">
        <v>336.64627999999999</v>
      </c>
      <c r="H268">
        <f t="shared" si="25"/>
        <v>2.5470000000000002</v>
      </c>
      <c r="I268">
        <f t="shared" si="26"/>
        <v>0.13700000000000001</v>
      </c>
      <c r="K268">
        <f>I268/'[1]Shear box'!$F$8</f>
        <v>6.5550239234449768E-3</v>
      </c>
      <c r="L268">
        <f t="shared" si="27"/>
        <v>209</v>
      </c>
      <c r="M268">
        <f t="shared" si="28"/>
        <v>207.62999999999997</v>
      </c>
      <c r="N268">
        <f t="shared" si="29"/>
        <v>0.65550239234450913</v>
      </c>
      <c r="O268">
        <f t="shared" si="30"/>
        <v>2.5470000000000002</v>
      </c>
    </row>
    <row r="269" spans="1:15" x14ac:dyDescent="0.25">
      <c r="A269" s="2">
        <v>267</v>
      </c>
      <c r="B269" s="2">
        <v>266.26799999999997</v>
      </c>
      <c r="C269" s="2">
        <v>2.5390000000000001</v>
      </c>
      <c r="D269" s="2">
        <v>4.5999999999999999E-2</v>
      </c>
      <c r="E269" s="2">
        <v>338.24176</v>
      </c>
      <c r="H269">
        <f t="shared" si="25"/>
        <v>2.5550000000000002</v>
      </c>
      <c r="I269">
        <f t="shared" si="26"/>
        <v>0.13700000000000001</v>
      </c>
      <c r="K269">
        <f>I269/'[1]Shear box'!$F$8</f>
        <v>6.5550239234449768E-3</v>
      </c>
      <c r="L269">
        <f t="shared" si="27"/>
        <v>209</v>
      </c>
      <c r="M269">
        <f t="shared" si="28"/>
        <v>207.62999999999997</v>
      </c>
      <c r="N269">
        <f t="shared" si="29"/>
        <v>0.65550239234450913</v>
      </c>
      <c r="O269">
        <f t="shared" si="30"/>
        <v>2.5550000000000002</v>
      </c>
    </row>
    <row r="270" spans="1:15" x14ac:dyDescent="0.25">
      <c r="A270" s="2">
        <v>268</v>
      </c>
      <c r="B270" s="2">
        <v>267.26799999999997</v>
      </c>
      <c r="C270" s="2">
        <v>2.5499999999999998</v>
      </c>
      <c r="D270" s="2">
        <v>4.5999999999999999E-2</v>
      </c>
      <c r="E270" s="2">
        <v>338.24176</v>
      </c>
      <c r="H270">
        <f t="shared" si="25"/>
        <v>2.5659999999999998</v>
      </c>
      <c r="I270">
        <f t="shared" si="26"/>
        <v>0.13700000000000001</v>
      </c>
      <c r="K270">
        <f>I270/'[1]Shear box'!$F$8</f>
        <v>6.5550239234449768E-3</v>
      </c>
      <c r="L270">
        <f t="shared" si="27"/>
        <v>209</v>
      </c>
      <c r="M270">
        <f t="shared" si="28"/>
        <v>207.62999999999997</v>
      </c>
      <c r="N270">
        <f t="shared" si="29"/>
        <v>0.65550239234450913</v>
      </c>
      <c r="O270">
        <f t="shared" si="30"/>
        <v>2.5659999999999998</v>
      </c>
    </row>
    <row r="271" spans="1:15" x14ac:dyDescent="0.25">
      <c r="A271" s="2">
        <v>269</v>
      </c>
      <c r="B271" s="2">
        <v>268.26799999999997</v>
      </c>
      <c r="C271" s="2">
        <v>2.5579999999999998</v>
      </c>
      <c r="D271" s="2">
        <v>4.5999999999999999E-2</v>
      </c>
      <c r="E271" s="2">
        <v>339.83724000000001</v>
      </c>
      <c r="H271">
        <f t="shared" si="25"/>
        <v>2.5739999999999998</v>
      </c>
      <c r="I271">
        <f t="shared" si="26"/>
        <v>0.13700000000000001</v>
      </c>
      <c r="K271">
        <f>I271/'[1]Shear box'!$F$8</f>
        <v>6.5550239234449768E-3</v>
      </c>
      <c r="L271">
        <f t="shared" si="27"/>
        <v>209</v>
      </c>
      <c r="M271">
        <f t="shared" si="28"/>
        <v>207.62999999999997</v>
      </c>
      <c r="N271">
        <f t="shared" si="29"/>
        <v>0.65550239234450913</v>
      </c>
      <c r="O271">
        <f t="shared" si="30"/>
        <v>2.5739999999999998</v>
      </c>
    </row>
    <row r="272" spans="1:15" x14ac:dyDescent="0.25">
      <c r="A272" s="2">
        <v>270</v>
      </c>
      <c r="B272" s="2">
        <v>269.26799999999997</v>
      </c>
      <c r="C272" s="2">
        <v>2.5680000000000001</v>
      </c>
      <c r="D272" s="2">
        <v>4.5999999999999999E-2</v>
      </c>
      <c r="E272" s="2">
        <v>341.43272000000002</v>
      </c>
      <c r="H272">
        <f t="shared" si="25"/>
        <v>2.5840000000000001</v>
      </c>
      <c r="I272">
        <f t="shared" si="26"/>
        <v>0.13700000000000001</v>
      </c>
      <c r="K272">
        <f>I272/'[1]Shear box'!$F$8</f>
        <v>6.5550239234449768E-3</v>
      </c>
      <c r="L272">
        <f t="shared" si="27"/>
        <v>209</v>
      </c>
      <c r="M272">
        <f t="shared" si="28"/>
        <v>207.62999999999997</v>
      </c>
      <c r="N272">
        <f t="shared" si="29"/>
        <v>0.65550239234450913</v>
      </c>
      <c r="O272">
        <f t="shared" si="30"/>
        <v>2.5840000000000001</v>
      </c>
    </row>
    <row r="273" spans="1:15" x14ac:dyDescent="0.25">
      <c r="A273" s="2">
        <v>271</v>
      </c>
      <c r="B273" s="2">
        <v>270.26799999999997</v>
      </c>
      <c r="C273" s="2">
        <v>2.5760000000000001</v>
      </c>
      <c r="D273" s="2">
        <v>4.5999999999999999E-2</v>
      </c>
      <c r="E273" s="2">
        <v>343.02820000000003</v>
      </c>
      <c r="H273">
        <f t="shared" si="25"/>
        <v>2.5920000000000001</v>
      </c>
      <c r="I273">
        <f t="shared" si="26"/>
        <v>0.13700000000000001</v>
      </c>
      <c r="K273">
        <f>I273/'[1]Shear box'!$F$8</f>
        <v>6.5550239234449768E-3</v>
      </c>
      <c r="L273">
        <f t="shared" si="27"/>
        <v>209</v>
      </c>
      <c r="M273">
        <f t="shared" si="28"/>
        <v>207.62999999999997</v>
      </c>
      <c r="N273">
        <f t="shared" si="29"/>
        <v>0.65550239234450913</v>
      </c>
      <c r="O273">
        <f t="shared" si="30"/>
        <v>2.5920000000000001</v>
      </c>
    </row>
    <row r="274" spans="1:15" x14ac:dyDescent="0.25">
      <c r="A274" s="2">
        <v>272</v>
      </c>
      <c r="B274" s="2">
        <v>271.26799999999997</v>
      </c>
      <c r="C274" s="2">
        <v>2.5880000000000001</v>
      </c>
      <c r="D274" s="2">
        <v>4.5999999999999999E-2</v>
      </c>
      <c r="E274" s="2">
        <v>343.02820000000003</v>
      </c>
      <c r="H274">
        <f t="shared" si="25"/>
        <v>2.6040000000000001</v>
      </c>
      <c r="I274">
        <f t="shared" si="26"/>
        <v>0.13700000000000001</v>
      </c>
      <c r="K274">
        <f>I274/'[1]Shear box'!$F$8</f>
        <v>6.5550239234449768E-3</v>
      </c>
      <c r="L274">
        <f t="shared" si="27"/>
        <v>209</v>
      </c>
      <c r="M274">
        <f t="shared" si="28"/>
        <v>207.62999999999997</v>
      </c>
      <c r="N274">
        <f t="shared" si="29"/>
        <v>0.65550239234450913</v>
      </c>
      <c r="O274">
        <f t="shared" si="30"/>
        <v>2.6040000000000001</v>
      </c>
    </row>
    <row r="275" spans="1:15" x14ac:dyDescent="0.25">
      <c r="A275" s="2">
        <v>273</v>
      </c>
      <c r="B275" s="2">
        <v>272.26799999999997</v>
      </c>
      <c r="C275" s="2">
        <v>2.5950000000000002</v>
      </c>
      <c r="D275" s="2">
        <v>4.5999999999999999E-2</v>
      </c>
      <c r="E275" s="2">
        <v>344.62367999999998</v>
      </c>
      <c r="H275">
        <f t="shared" si="25"/>
        <v>2.6110000000000002</v>
      </c>
      <c r="I275">
        <f t="shared" si="26"/>
        <v>0.13700000000000001</v>
      </c>
      <c r="K275">
        <f>I275/'[1]Shear box'!$F$8</f>
        <v>6.5550239234449768E-3</v>
      </c>
      <c r="L275">
        <f t="shared" si="27"/>
        <v>209</v>
      </c>
      <c r="M275">
        <f t="shared" si="28"/>
        <v>207.62999999999997</v>
      </c>
      <c r="N275">
        <f t="shared" si="29"/>
        <v>0.65550239234450913</v>
      </c>
      <c r="O275">
        <f t="shared" si="30"/>
        <v>2.6110000000000002</v>
      </c>
    </row>
    <row r="276" spans="1:15" x14ac:dyDescent="0.25">
      <c r="A276" s="2">
        <v>274</v>
      </c>
      <c r="B276" s="2">
        <v>273.26799999999997</v>
      </c>
      <c r="C276" s="2">
        <v>2.6059999999999999</v>
      </c>
      <c r="D276" s="2">
        <v>4.5999999999999999E-2</v>
      </c>
      <c r="E276" s="2">
        <v>346.21915999999999</v>
      </c>
      <c r="H276">
        <f t="shared" si="25"/>
        <v>2.6219999999999999</v>
      </c>
      <c r="I276">
        <f t="shared" si="26"/>
        <v>0.13700000000000001</v>
      </c>
      <c r="K276">
        <f>I276/'[1]Shear box'!$F$8</f>
        <v>6.5550239234449768E-3</v>
      </c>
      <c r="L276">
        <f t="shared" si="27"/>
        <v>209</v>
      </c>
      <c r="M276">
        <f t="shared" si="28"/>
        <v>207.62999999999997</v>
      </c>
      <c r="N276">
        <f t="shared" si="29"/>
        <v>0.65550239234450913</v>
      </c>
      <c r="O276">
        <f t="shared" si="30"/>
        <v>2.6219999999999999</v>
      </c>
    </row>
    <row r="277" spans="1:15" x14ac:dyDescent="0.25">
      <c r="A277" s="2">
        <v>275</v>
      </c>
      <c r="B277" s="2">
        <v>274.26799999999997</v>
      </c>
      <c r="C277" s="2">
        <v>2.6179999999999999</v>
      </c>
      <c r="D277" s="2">
        <v>4.5999999999999999E-2</v>
      </c>
      <c r="E277" s="2">
        <v>346.21915999999999</v>
      </c>
      <c r="H277">
        <f t="shared" si="25"/>
        <v>2.6339999999999999</v>
      </c>
      <c r="I277">
        <f t="shared" si="26"/>
        <v>0.13700000000000001</v>
      </c>
      <c r="K277">
        <f>I277/'[1]Shear box'!$F$8</f>
        <v>6.5550239234449768E-3</v>
      </c>
      <c r="L277">
        <f t="shared" si="27"/>
        <v>209</v>
      </c>
      <c r="M277">
        <f t="shared" si="28"/>
        <v>207.62999999999997</v>
      </c>
      <c r="N277">
        <f t="shared" si="29"/>
        <v>0.65550239234450913</v>
      </c>
      <c r="O277">
        <f t="shared" si="30"/>
        <v>2.6339999999999999</v>
      </c>
    </row>
    <row r="278" spans="1:15" x14ac:dyDescent="0.25">
      <c r="A278" s="2">
        <v>276</v>
      </c>
      <c r="B278" s="2">
        <v>275.26799999999997</v>
      </c>
      <c r="C278" s="2">
        <v>2.6259999999999999</v>
      </c>
      <c r="D278" s="2">
        <v>4.5999999999999999E-2</v>
      </c>
      <c r="E278" s="2">
        <v>347.81464</v>
      </c>
      <c r="H278">
        <f t="shared" si="25"/>
        <v>2.6419999999999999</v>
      </c>
      <c r="I278">
        <f t="shared" si="26"/>
        <v>0.13700000000000001</v>
      </c>
      <c r="K278">
        <f>I278/'[1]Shear box'!$F$8</f>
        <v>6.5550239234449768E-3</v>
      </c>
      <c r="L278">
        <f t="shared" si="27"/>
        <v>209</v>
      </c>
      <c r="M278">
        <f t="shared" si="28"/>
        <v>207.62999999999997</v>
      </c>
      <c r="N278">
        <f t="shared" si="29"/>
        <v>0.65550239234450913</v>
      </c>
      <c r="O278">
        <f t="shared" si="30"/>
        <v>2.6419999999999999</v>
      </c>
    </row>
    <row r="279" spans="1:15" x14ac:dyDescent="0.25">
      <c r="A279" s="2">
        <v>277</v>
      </c>
      <c r="B279" s="2">
        <v>276.26799999999997</v>
      </c>
      <c r="C279" s="2">
        <v>2.6379999999999999</v>
      </c>
      <c r="D279" s="2">
        <v>4.5999999999999999E-2</v>
      </c>
      <c r="E279" s="2">
        <v>347.81464</v>
      </c>
      <c r="H279">
        <f t="shared" si="25"/>
        <v>2.6539999999999999</v>
      </c>
      <c r="I279">
        <f t="shared" si="26"/>
        <v>0.13700000000000001</v>
      </c>
      <c r="K279">
        <f>I279/'[1]Shear box'!$F$8</f>
        <v>6.5550239234449768E-3</v>
      </c>
      <c r="L279">
        <f t="shared" si="27"/>
        <v>209</v>
      </c>
      <c r="M279">
        <f t="shared" si="28"/>
        <v>207.62999999999997</v>
      </c>
      <c r="N279">
        <f t="shared" si="29"/>
        <v>0.65550239234450913</v>
      </c>
      <c r="O279">
        <f t="shared" si="30"/>
        <v>2.6539999999999999</v>
      </c>
    </row>
    <row r="280" spans="1:15" x14ac:dyDescent="0.25">
      <c r="A280" s="2">
        <v>278</v>
      </c>
      <c r="B280" s="2">
        <v>277.26799999999997</v>
      </c>
      <c r="C280" s="2">
        <v>2.6469999999999998</v>
      </c>
      <c r="D280" s="2">
        <v>4.5999999999999999E-2</v>
      </c>
      <c r="E280" s="2">
        <v>347.81464</v>
      </c>
      <c r="H280">
        <f t="shared" si="25"/>
        <v>2.6629999999999998</v>
      </c>
      <c r="I280">
        <f t="shared" si="26"/>
        <v>0.13700000000000001</v>
      </c>
      <c r="K280">
        <f>I280/'[1]Shear box'!$F$8</f>
        <v>6.5550239234449768E-3</v>
      </c>
      <c r="L280">
        <f t="shared" si="27"/>
        <v>209</v>
      </c>
      <c r="M280">
        <f t="shared" si="28"/>
        <v>207.62999999999997</v>
      </c>
      <c r="N280">
        <f t="shared" si="29"/>
        <v>0.65550239234450913</v>
      </c>
      <c r="O280">
        <f t="shared" si="30"/>
        <v>2.6629999999999998</v>
      </c>
    </row>
    <row r="281" spans="1:15" x14ac:dyDescent="0.25">
      <c r="A281" s="2">
        <v>279</v>
      </c>
      <c r="B281" s="2">
        <v>278.26799999999997</v>
      </c>
      <c r="C281" s="2">
        <v>2.6589999999999998</v>
      </c>
      <c r="D281" s="2">
        <v>4.5999999999999999E-2</v>
      </c>
      <c r="E281" s="2">
        <v>349.41012000000001</v>
      </c>
      <c r="H281">
        <f t="shared" si="25"/>
        <v>2.6749999999999998</v>
      </c>
      <c r="I281">
        <f t="shared" si="26"/>
        <v>0.13700000000000001</v>
      </c>
      <c r="K281">
        <f>I281/'[1]Shear box'!$F$8</f>
        <v>6.5550239234449768E-3</v>
      </c>
      <c r="L281">
        <f t="shared" si="27"/>
        <v>209</v>
      </c>
      <c r="M281">
        <f t="shared" si="28"/>
        <v>207.62999999999997</v>
      </c>
      <c r="N281">
        <f t="shared" si="29"/>
        <v>0.65550239234450913</v>
      </c>
      <c r="O281">
        <f t="shared" si="30"/>
        <v>2.6749999999999998</v>
      </c>
    </row>
    <row r="282" spans="1:15" x14ac:dyDescent="0.25">
      <c r="A282" s="2">
        <v>280</v>
      </c>
      <c r="B282" s="2">
        <v>279.26799999999997</v>
      </c>
      <c r="C282" s="2">
        <v>2.669</v>
      </c>
      <c r="D282" s="2">
        <v>4.5999999999999999E-2</v>
      </c>
      <c r="E282" s="2">
        <v>349.41012000000001</v>
      </c>
      <c r="H282">
        <f t="shared" si="25"/>
        <v>2.6850000000000001</v>
      </c>
      <c r="I282">
        <f t="shared" si="26"/>
        <v>0.13700000000000001</v>
      </c>
      <c r="K282">
        <f>I282/'[1]Shear box'!$F$8</f>
        <v>6.5550239234449768E-3</v>
      </c>
      <c r="L282">
        <f t="shared" si="27"/>
        <v>209</v>
      </c>
      <c r="M282">
        <f t="shared" si="28"/>
        <v>207.62999999999997</v>
      </c>
      <c r="N282">
        <f t="shared" si="29"/>
        <v>0.65550239234450913</v>
      </c>
      <c r="O282">
        <f t="shared" si="30"/>
        <v>2.6850000000000001</v>
      </c>
    </row>
    <row r="283" spans="1:15" x14ac:dyDescent="0.25">
      <c r="A283" s="2">
        <v>281</v>
      </c>
      <c r="B283" s="2">
        <v>280.26799999999997</v>
      </c>
      <c r="C283" s="2">
        <v>2.681</v>
      </c>
      <c r="D283" s="2">
        <v>4.5999999999999999E-2</v>
      </c>
      <c r="E283" s="2">
        <v>349.41012000000001</v>
      </c>
      <c r="H283">
        <f t="shared" si="25"/>
        <v>2.6970000000000001</v>
      </c>
      <c r="I283">
        <f t="shared" si="26"/>
        <v>0.13700000000000001</v>
      </c>
      <c r="K283">
        <f>I283/'[1]Shear box'!$F$8</f>
        <v>6.5550239234449768E-3</v>
      </c>
      <c r="L283">
        <f t="shared" si="27"/>
        <v>209</v>
      </c>
      <c r="M283">
        <f t="shared" si="28"/>
        <v>207.62999999999997</v>
      </c>
      <c r="N283">
        <f t="shared" si="29"/>
        <v>0.65550239234450913</v>
      </c>
      <c r="O283">
        <f t="shared" si="30"/>
        <v>2.6970000000000001</v>
      </c>
    </row>
    <row r="284" spans="1:15" x14ac:dyDescent="0.25">
      <c r="A284" s="2">
        <v>282</v>
      </c>
      <c r="B284" s="2">
        <v>281.26799999999997</v>
      </c>
      <c r="C284" s="2">
        <v>2.6920000000000002</v>
      </c>
      <c r="D284" s="2">
        <v>4.5999999999999999E-2</v>
      </c>
      <c r="E284" s="2">
        <v>347.81464</v>
      </c>
      <c r="H284">
        <f t="shared" si="25"/>
        <v>2.7080000000000002</v>
      </c>
      <c r="I284">
        <f t="shared" si="26"/>
        <v>0.13700000000000001</v>
      </c>
      <c r="K284">
        <f>I284/'[1]Shear box'!$F$8</f>
        <v>6.5550239234449768E-3</v>
      </c>
      <c r="L284">
        <f t="shared" si="27"/>
        <v>209</v>
      </c>
      <c r="M284">
        <f t="shared" si="28"/>
        <v>207.62999999999997</v>
      </c>
      <c r="N284">
        <f t="shared" si="29"/>
        <v>0.65550239234450913</v>
      </c>
      <c r="O284">
        <f t="shared" si="30"/>
        <v>2.7080000000000002</v>
      </c>
    </row>
    <row r="285" spans="1:15" x14ac:dyDescent="0.25">
      <c r="A285" s="2">
        <v>283</v>
      </c>
      <c r="B285" s="2">
        <v>282.26799999999997</v>
      </c>
      <c r="C285" s="2">
        <v>2.7</v>
      </c>
      <c r="D285" s="2">
        <v>4.5999999999999999E-2</v>
      </c>
      <c r="E285" s="2">
        <v>347.81464</v>
      </c>
      <c r="H285">
        <f t="shared" si="25"/>
        <v>2.7160000000000002</v>
      </c>
      <c r="I285">
        <f t="shared" si="26"/>
        <v>0.13700000000000001</v>
      </c>
      <c r="K285">
        <f>I285/'[1]Shear box'!$F$8</f>
        <v>6.5550239234449768E-3</v>
      </c>
      <c r="L285">
        <f t="shared" si="27"/>
        <v>209</v>
      </c>
      <c r="M285">
        <f t="shared" si="28"/>
        <v>207.62999999999997</v>
      </c>
      <c r="N285">
        <f t="shared" si="29"/>
        <v>0.65550239234450913</v>
      </c>
      <c r="O285">
        <f t="shared" si="30"/>
        <v>2.7160000000000002</v>
      </c>
    </row>
    <row r="286" spans="1:15" x14ac:dyDescent="0.25">
      <c r="A286" s="2">
        <v>284</v>
      </c>
      <c r="B286" s="2">
        <v>283.26799999999997</v>
      </c>
      <c r="C286" s="2">
        <v>2.7109999999999999</v>
      </c>
      <c r="D286" s="2">
        <v>4.5999999999999999E-2</v>
      </c>
      <c r="E286" s="2">
        <v>347.81464</v>
      </c>
      <c r="H286">
        <f t="shared" si="25"/>
        <v>2.7269999999999999</v>
      </c>
      <c r="I286">
        <f t="shared" si="26"/>
        <v>0.13700000000000001</v>
      </c>
      <c r="K286">
        <f>I286/'[1]Shear box'!$F$8</f>
        <v>6.5550239234449768E-3</v>
      </c>
      <c r="L286">
        <f t="shared" si="27"/>
        <v>209</v>
      </c>
      <c r="M286">
        <f t="shared" si="28"/>
        <v>207.62999999999997</v>
      </c>
      <c r="N286">
        <f t="shared" si="29"/>
        <v>0.65550239234450913</v>
      </c>
      <c r="O286">
        <f t="shared" si="30"/>
        <v>2.7269999999999999</v>
      </c>
    </row>
    <row r="287" spans="1:15" x14ac:dyDescent="0.25">
      <c r="A287" s="2">
        <v>285</v>
      </c>
      <c r="B287" s="2">
        <v>284.26799999999997</v>
      </c>
      <c r="C287" s="2">
        <v>2.7189999999999999</v>
      </c>
      <c r="D287" s="2">
        <v>4.5999999999999999E-2</v>
      </c>
      <c r="E287" s="2">
        <v>349.41012000000001</v>
      </c>
      <c r="H287">
        <f t="shared" si="25"/>
        <v>2.7349999999999999</v>
      </c>
      <c r="I287">
        <f t="shared" si="26"/>
        <v>0.13700000000000001</v>
      </c>
      <c r="K287">
        <f>I287/'[1]Shear box'!$F$8</f>
        <v>6.5550239234449768E-3</v>
      </c>
      <c r="L287">
        <f t="shared" si="27"/>
        <v>209</v>
      </c>
      <c r="M287">
        <f t="shared" si="28"/>
        <v>207.62999999999997</v>
      </c>
      <c r="N287">
        <f t="shared" si="29"/>
        <v>0.65550239234450913</v>
      </c>
      <c r="O287">
        <f t="shared" si="30"/>
        <v>2.7349999999999999</v>
      </c>
    </row>
    <row r="288" spans="1:15" x14ac:dyDescent="0.25">
      <c r="A288" s="2">
        <v>286</v>
      </c>
      <c r="B288" s="2">
        <v>285.26799999999997</v>
      </c>
      <c r="C288" s="2">
        <v>2.7309999999999999</v>
      </c>
      <c r="D288" s="2">
        <v>4.5999999999999999E-2</v>
      </c>
      <c r="E288" s="2">
        <v>351.00560000000002</v>
      </c>
      <c r="H288">
        <f t="shared" si="25"/>
        <v>2.7469999999999999</v>
      </c>
      <c r="I288">
        <f t="shared" si="26"/>
        <v>0.13700000000000001</v>
      </c>
      <c r="K288">
        <f>I288/'[1]Shear box'!$F$8</f>
        <v>6.5550239234449768E-3</v>
      </c>
      <c r="L288">
        <f t="shared" si="27"/>
        <v>209</v>
      </c>
      <c r="M288">
        <f t="shared" si="28"/>
        <v>207.62999999999997</v>
      </c>
      <c r="N288">
        <f t="shared" si="29"/>
        <v>0.65550239234450913</v>
      </c>
      <c r="O288">
        <f t="shared" si="30"/>
        <v>2.7469999999999999</v>
      </c>
    </row>
    <row r="289" spans="1:15" x14ac:dyDescent="0.25">
      <c r="A289" s="2">
        <v>287</v>
      </c>
      <c r="B289" s="2">
        <v>286.26799999999997</v>
      </c>
      <c r="C289" s="2">
        <v>2.7429999999999999</v>
      </c>
      <c r="D289" s="2">
        <v>4.5999999999999999E-2</v>
      </c>
      <c r="E289" s="2">
        <v>351.00560000000002</v>
      </c>
      <c r="H289">
        <f t="shared" si="25"/>
        <v>2.7589999999999999</v>
      </c>
      <c r="I289">
        <f t="shared" si="26"/>
        <v>0.13700000000000001</v>
      </c>
      <c r="K289">
        <f>I289/'[1]Shear box'!$F$8</f>
        <v>6.5550239234449768E-3</v>
      </c>
      <c r="L289">
        <f t="shared" si="27"/>
        <v>209</v>
      </c>
      <c r="M289">
        <f t="shared" si="28"/>
        <v>207.62999999999997</v>
      </c>
      <c r="N289">
        <f t="shared" si="29"/>
        <v>0.65550239234450913</v>
      </c>
      <c r="O289">
        <f t="shared" si="30"/>
        <v>2.7589999999999999</v>
      </c>
    </row>
    <row r="290" spans="1:15" x14ac:dyDescent="0.25">
      <c r="A290" s="2">
        <v>288</v>
      </c>
      <c r="B290" s="2">
        <v>287.26799999999997</v>
      </c>
      <c r="C290" s="2">
        <v>2.7509999999999999</v>
      </c>
      <c r="D290" s="2">
        <v>4.5999999999999999E-2</v>
      </c>
      <c r="E290" s="2">
        <v>351.00560000000002</v>
      </c>
      <c r="H290">
        <f t="shared" si="25"/>
        <v>2.7669999999999999</v>
      </c>
      <c r="I290">
        <f t="shared" si="26"/>
        <v>0.13700000000000001</v>
      </c>
      <c r="K290">
        <f>I290/'[1]Shear box'!$F$8</f>
        <v>6.5550239234449768E-3</v>
      </c>
      <c r="L290">
        <f t="shared" si="27"/>
        <v>209</v>
      </c>
      <c r="M290">
        <f t="shared" si="28"/>
        <v>207.62999999999997</v>
      </c>
      <c r="N290">
        <f t="shared" si="29"/>
        <v>0.65550239234450913</v>
      </c>
      <c r="O290">
        <f t="shared" si="30"/>
        <v>2.7669999999999999</v>
      </c>
    </row>
    <row r="291" spans="1:15" x14ac:dyDescent="0.25">
      <c r="A291" s="2">
        <v>289</v>
      </c>
      <c r="B291" s="2">
        <v>288.26799999999997</v>
      </c>
      <c r="C291" s="2">
        <v>2.762</v>
      </c>
      <c r="D291" s="2">
        <v>4.5999999999999999E-2</v>
      </c>
      <c r="E291" s="2">
        <v>351.00560000000002</v>
      </c>
      <c r="H291">
        <f t="shared" si="25"/>
        <v>2.778</v>
      </c>
      <c r="I291">
        <f t="shared" si="26"/>
        <v>0.13700000000000001</v>
      </c>
      <c r="K291">
        <f>I291/'[1]Shear box'!$F$8</f>
        <v>6.5550239234449768E-3</v>
      </c>
      <c r="L291">
        <f t="shared" si="27"/>
        <v>209</v>
      </c>
      <c r="M291">
        <f t="shared" si="28"/>
        <v>207.62999999999997</v>
      </c>
      <c r="N291">
        <f t="shared" si="29"/>
        <v>0.65550239234450913</v>
      </c>
      <c r="O291">
        <f t="shared" si="30"/>
        <v>2.778</v>
      </c>
    </row>
    <row r="292" spans="1:15" x14ac:dyDescent="0.25">
      <c r="A292" s="2">
        <v>290</v>
      </c>
      <c r="B292" s="2">
        <v>289.26799999999997</v>
      </c>
      <c r="C292" s="2">
        <v>2.77</v>
      </c>
      <c r="D292" s="2">
        <v>4.5999999999999999E-2</v>
      </c>
      <c r="E292" s="2">
        <v>352.60108000000002</v>
      </c>
      <c r="H292">
        <f t="shared" si="25"/>
        <v>2.786</v>
      </c>
      <c r="I292">
        <f t="shared" si="26"/>
        <v>0.13700000000000001</v>
      </c>
      <c r="K292">
        <f>I292/'[1]Shear box'!$F$8</f>
        <v>6.5550239234449768E-3</v>
      </c>
      <c r="L292">
        <f t="shared" si="27"/>
        <v>209</v>
      </c>
      <c r="M292">
        <f t="shared" si="28"/>
        <v>207.62999999999997</v>
      </c>
      <c r="N292">
        <f t="shared" si="29"/>
        <v>0.65550239234450913</v>
      </c>
      <c r="O292">
        <f t="shared" si="30"/>
        <v>2.786</v>
      </c>
    </row>
    <row r="293" spans="1:15" x14ac:dyDescent="0.25">
      <c r="A293" s="2">
        <v>291</v>
      </c>
      <c r="B293" s="2">
        <v>290.26799999999997</v>
      </c>
      <c r="C293" s="2">
        <v>2.782</v>
      </c>
      <c r="D293" s="2">
        <v>4.5999999999999999E-2</v>
      </c>
      <c r="E293" s="2">
        <v>352.60108000000002</v>
      </c>
      <c r="H293">
        <f t="shared" si="25"/>
        <v>2.798</v>
      </c>
      <c r="I293">
        <f t="shared" si="26"/>
        <v>0.13700000000000001</v>
      </c>
      <c r="K293">
        <f>I293/'[1]Shear box'!$F$8</f>
        <v>6.5550239234449768E-3</v>
      </c>
      <c r="L293">
        <f t="shared" si="27"/>
        <v>209</v>
      </c>
      <c r="M293">
        <f t="shared" si="28"/>
        <v>207.62999999999997</v>
      </c>
      <c r="N293">
        <f t="shared" si="29"/>
        <v>0.65550239234450913</v>
      </c>
      <c r="O293">
        <f t="shared" si="30"/>
        <v>2.798</v>
      </c>
    </row>
    <row r="294" spans="1:15" x14ac:dyDescent="0.25">
      <c r="A294" s="2">
        <v>292</v>
      </c>
      <c r="B294" s="2">
        <v>291.26799999999997</v>
      </c>
      <c r="C294" s="2">
        <v>2.79</v>
      </c>
      <c r="D294" s="2">
        <v>4.5999999999999999E-2</v>
      </c>
      <c r="E294" s="2">
        <v>354.19655999999998</v>
      </c>
      <c r="H294">
        <f t="shared" si="25"/>
        <v>2.806</v>
      </c>
      <c r="I294">
        <f t="shared" si="26"/>
        <v>0.13700000000000001</v>
      </c>
      <c r="K294">
        <f>I294/'[1]Shear box'!$F$8</f>
        <v>6.5550239234449768E-3</v>
      </c>
      <c r="L294">
        <f t="shared" si="27"/>
        <v>209</v>
      </c>
      <c r="M294">
        <f t="shared" si="28"/>
        <v>207.62999999999997</v>
      </c>
      <c r="N294">
        <f t="shared" si="29"/>
        <v>0.65550239234450913</v>
      </c>
      <c r="O294">
        <f t="shared" si="30"/>
        <v>2.806</v>
      </c>
    </row>
    <row r="295" spans="1:15" x14ac:dyDescent="0.25">
      <c r="A295" s="2">
        <v>293</v>
      </c>
      <c r="B295" s="2">
        <v>292.26799999999997</v>
      </c>
      <c r="C295" s="2">
        <v>2.802</v>
      </c>
      <c r="D295" s="2">
        <v>4.5999999999999999E-2</v>
      </c>
      <c r="E295" s="2">
        <v>354.19655999999998</v>
      </c>
      <c r="H295">
        <f t="shared" si="25"/>
        <v>2.8180000000000001</v>
      </c>
      <c r="I295">
        <f t="shared" si="26"/>
        <v>0.13700000000000001</v>
      </c>
      <c r="K295">
        <f>I295/'[1]Shear box'!$F$8</f>
        <v>6.5550239234449768E-3</v>
      </c>
      <c r="L295">
        <f t="shared" si="27"/>
        <v>209</v>
      </c>
      <c r="M295">
        <f t="shared" si="28"/>
        <v>207.62999999999997</v>
      </c>
      <c r="N295">
        <f t="shared" si="29"/>
        <v>0.65550239234450913</v>
      </c>
      <c r="O295">
        <f t="shared" si="30"/>
        <v>2.8180000000000001</v>
      </c>
    </row>
    <row r="296" spans="1:15" x14ac:dyDescent="0.25">
      <c r="A296" s="2">
        <v>294</v>
      </c>
      <c r="B296" s="2">
        <v>293.26799999999997</v>
      </c>
      <c r="C296" s="2">
        <v>2.8109999999999999</v>
      </c>
      <c r="D296" s="2">
        <v>4.5999999999999999E-2</v>
      </c>
      <c r="E296" s="2">
        <v>354.19655999999998</v>
      </c>
      <c r="H296">
        <f t="shared" si="25"/>
        <v>2.827</v>
      </c>
      <c r="I296">
        <f t="shared" si="26"/>
        <v>0.13700000000000001</v>
      </c>
      <c r="K296">
        <f>I296/'[1]Shear box'!$F$8</f>
        <v>6.5550239234449768E-3</v>
      </c>
      <c r="L296">
        <f t="shared" si="27"/>
        <v>209</v>
      </c>
      <c r="M296">
        <f t="shared" si="28"/>
        <v>207.62999999999997</v>
      </c>
      <c r="N296">
        <f t="shared" si="29"/>
        <v>0.65550239234450913</v>
      </c>
      <c r="O296">
        <f t="shared" si="30"/>
        <v>2.827</v>
      </c>
    </row>
    <row r="297" spans="1:15" x14ac:dyDescent="0.25">
      <c r="A297" s="2">
        <v>295</v>
      </c>
      <c r="B297" s="2">
        <v>294.26799999999997</v>
      </c>
      <c r="C297" s="2">
        <v>2.8220000000000001</v>
      </c>
      <c r="D297" s="2">
        <v>4.5999999999999999E-2</v>
      </c>
      <c r="E297" s="2">
        <v>354.19655999999998</v>
      </c>
      <c r="H297">
        <f t="shared" si="25"/>
        <v>2.8380000000000001</v>
      </c>
      <c r="I297">
        <f t="shared" si="26"/>
        <v>0.13700000000000001</v>
      </c>
      <c r="K297">
        <f>I297/'[1]Shear box'!$F$8</f>
        <v>6.5550239234449768E-3</v>
      </c>
      <c r="L297">
        <f t="shared" si="27"/>
        <v>209</v>
      </c>
      <c r="M297">
        <f t="shared" si="28"/>
        <v>207.62999999999997</v>
      </c>
      <c r="N297">
        <f t="shared" si="29"/>
        <v>0.65550239234450913</v>
      </c>
      <c r="O297">
        <f t="shared" si="30"/>
        <v>2.8380000000000001</v>
      </c>
    </row>
    <row r="298" spans="1:15" x14ac:dyDescent="0.25">
      <c r="A298" s="2">
        <v>296</v>
      </c>
      <c r="B298" s="2">
        <v>295.26799999999997</v>
      </c>
      <c r="C298" s="2">
        <v>2.8330000000000002</v>
      </c>
      <c r="D298" s="2">
        <v>4.5999999999999999E-2</v>
      </c>
      <c r="E298" s="2">
        <v>354.19655999999998</v>
      </c>
      <c r="H298">
        <f t="shared" si="25"/>
        <v>2.8490000000000002</v>
      </c>
      <c r="I298">
        <f t="shared" si="26"/>
        <v>0.13700000000000001</v>
      </c>
      <c r="K298">
        <f>I298/'[1]Shear box'!$F$8</f>
        <v>6.5550239234449768E-3</v>
      </c>
      <c r="L298">
        <f t="shared" si="27"/>
        <v>209</v>
      </c>
      <c r="M298">
        <f t="shared" si="28"/>
        <v>207.62999999999997</v>
      </c>
      <c r="N298">
        <f t="shared" si="29"/>
        <v>0.65550239234450913</v>
      </c>
      <c r="O298">
        <f t="shared" si="30"/>
        <v>2.8490000000000002</v>
      </c>
    </row>
    <row r="299" spans="1:15" x14ac:dyDescent="0.25">
      <c r="A299" s="2">
        <v>297</v>
      </c>
      <c r="B299" s="2">
        <v>296.26799999999997</v>
      </c>
      <c r="C299" s="2">
        <v>2.8420000000000001</v>
      </c>
      <c r="D299" s="2">
        <v>4.5999999999999999E-2</v>
      </c>
      <c r="E299" s="2">
        <v>355.79203999999999</v>
      </c>
      <c r="H299">
        <f t="shared" si="25"/>
        <v>2.8580000000000001</v>
      </c>
      <c r="I299">
        <f t="shared" si="26"/>
        <v>0.13700000000000001</v>
      </c>
      <c r="K299">
        <f>I299/'[1]Shear box'!$F$8</f>
        <v>6.5550239234449768E-3</v>
      </c>
      <c r="L299">
        <f t="shared" si="27"/>
        <v>209</v>
      </c>
      <c r="M299">
        <f t="shared" si="28"/>
        <v>207.62999999999997</v>
      </c>
      <c r="N299">
        <f t="shared" si="29"/>
        <v>0.65550239234450913</v>
      </c>
      <c r="O299">
        <f t="shared" si="30"/>
        <v>2.8580000000000001</v>
      </c>
    </row>
    <row r="300" spans="1:15" x14ac:dyDescent="0.25">
      <c r="A300" s="2">
        <v>298</v>
      </c>
      <c r="B300" s="2">
        <v>297.26799999999997</v>
      </c>
      <c r="C300" s="2">
        <v>2.855</v>
      </c>
      <c r="D300" s="2">
        <v>4.5999999999999999E-2</v>
      </c>
      <c r="E300" s="2">
        <v>355.79203999999999</v>
      </c>
      <c r="H300">
        <f t="shared" si="25"/>
        <v>2.871</v>
      </c>
      <c r="I300">
        <f t="shared" si="26"/>
        <v>0.13700000000000001</v>
      </c>
      <c r="K300">
        <f>I300/'[1]Shear box'!$F$8</f>
        <v>6.5550239234449768E-3</v>
      </c>
      <c r="L300">
        <f t="shared" si="27"/>
        <v>209</v>
      </c>
      <c r="M300">
        <f t="shared" si="28"/>
        <v>207.62999999999997</v>
      </c>
      <c r="N300">
        <f t="shared" si="29"/>
        <v>0.65550239234450913</v>
      </c>
      <c r="O300">
        <f t="shared" si="30"/>
        <v>2.871</v>
      </c>
    </row>
    <row r="301" spans="1:15" x14ac:dyDescent="0.25">
      <c r="A301" s="2">
        <v>299</v>
      </c>
      <c r="B301" s="2">
        <v>298.26799999999997</v>
      </c>
      <c r="C301" s="2">
        <v>2.8650000000000002</v>
      </c>
      <c r="D301" s="2">
        <v>4.5999999999999999E-2</v>
      </c>
      <c r="E301" s="2">
        <v>355.79203999999999</v>
      </c>
      <c r="H301">
        <f t="shared" si="25"/>
        <v>2.8810000000000002</v>
      </c>
      <c r="I301">
        <f t="shared" si="26"/>
        <v>0.13700000000000001</v>
      </c>
      <c r="K301">
        <f>I301/'[1]Shear box'!$F$8</f>
        <v>6.5550239234449768E-3</v>
      </c>
      <c r="L301">
        <f t="shared" si="27"/>
        <v>209</v>
      </c>
      <c r="M301">
        <f t="shared" si="28"/>
        <v>207.62999999999997</v>
      </c>
      <c r="N301">
        <f t="shared" si="29"/>
        <v>0.65550239234450913</v>
      </c>
      <c r="O301">
        <f t="shared" si="30"/>
        <v>2.8810000000000002</v>
      </c>
    </row>
    <row r="302" spans="1:15" x14ac:dyDescent="0.25">
      <c r="A302" s="2">
        <v>300</v>
      </c>
      <c r="B302" s="2">
        <v>299.26799999999997</v>
      </c>
      <c r="C302" s="2">
        <v>2.8769999999999998</v>
      </c>
      <c r="D302" s="2">
        <v>4.7E-2</v>
      </c>
      <c r="E302" s="2">
        <v>355.79203999999999</v>
      </c>
      <c r="H302">
        <f t="shared" si="25"/>
        <v>2.8929999999999998</v>
      </c>
      <c r="I302">
        <f t="shared" si="26"/>
        <v>0.13800000000000001</v>
      </c>
      <c r="K302">
        <f>I302/'[1]Shear box'!$F$8</f>
        <v>6.6028708133971303E-3</v>
      </c>
      <c r="L302">
        <f t="shared" si="27"/>
        <v>209</v>
      </c>
      <c r="M302">
        <f t="shared" si="28"/>
        <v>207.61999999999998</v>
      </c>
      <c r="N302">
        <f t="shared" si="29"/>
        <v>0.66028708133972769</v>
      </c>
      <c r="O302">
        <f t="shared" si="30"/>
        <v>2.8929999999999998</v>
      </c>
    </row>
    <row r="303" spans="1:15" x14ac:dyDescent="0.25">
      <c r="A303" s="2">
        <v>301</v>
      </c>
      <c r="B303" s="2">
        <v>300.26799999999997</v>
      </c>
      <c r="C303" s="2">
        <v>2.8889999999999998</v>
      </c>
      <c r="D303" s="2">
        <v>4.7E-2</v>
      </c>
      <c r="E303" s="2">
        <v>355.79203999999999</v>
      </c>
      <c r="H303">
        <f t="shared" si="25"/>
        <v>2.9049999999999998</v>
      </c>
      <c r="I303">
        <f t="shared" si="26"/>
        <v>0.13800000000000001</v>
      </c>
      <c r="K303">
        <f>I303/'[1]Shear box'!$F$8</f>
        <v>6.6028708133971303E-3</v>
      </c>
      <c r="L303">
        <f t="shared" si="27"/>
        <v>209</v>
      </c>
      <c r="M303">
        <f t="shared" si="28"/>
        <v>207.61999999999998</v>
      </c>
      <c r="N303">
        <f t="shared" si="29"/>
        <v>0.66028708133972769</v>
      </c>
      <c r="O303">
        <f t="shared" si="30"/>
        <v>2.9049999999999998</v>
      </c>
    </row>
    <row r="304" spans="1:15" x14ac:dyDescent="0.25">
      <c r="A304" s="2">
        <v>302</v>
      </c>
      <c r="B304" s="2">
        <v>301.26799999999997</v>
      </c>
      <c r="C304" s="2">
        <v>2.8980000000000001</v>
      </c>
      <c r="D304" s="2">
        <v>4.7E-2</v>
      </c>
      <c r="E304" s="2">
        <v>355.79203999999999</v>
      </c>
      <c r="H304">
        <f t="shared" si="25"/>
        <v>2.9140000000000001</v>
      </c>
      <c r="I304">
        <f t="shared" si="26"/>
        <v>0.13800000000000001</v>
      </c>
      <c r="K304">
        <f>I304/'[1]Shear box'!$F$8</f>
        <v>6.6028708133971303E-3</v>
      </c>
      <c r="L304">
        <f t="shared" si="27"/>
        <v>209</v>
      </c>
      <c r="M304">
        <f t="shared" si="28"/>
        <v>207.61999999999998</v>
      </c>
      <c r="N304">
        <f t="shared" si="29"/>
        <v>0.66028708133972769</v>
      </c>
      <c r="O304">
        <f t="shared" si="30"/>
        <v>2.9140000000000001</v>
      </c>
    </row>
    <row r="305" spans="1:15" x14ac:dyDescent="0.25">
      <c r="A305" s="2">
        <v>303</v>
      </c>
      <c r="B305" s="2">
        <v>302.26799999999997</v>
      </c>
      <c r="C305" s="2">
        <v>2.91</v>
      </c>
      <c r="D305" s="2">
        <v>4.7E-2</v>
      </c>
      <c r="E305" s="2">
        <v>355.79203999999999</v>
      </c>
      <c r="H305">
        <f t="shared" si="25"/>
        <v>2.9260000000000002</v>
      </c>
      <c r="I305">
        <f t="shared" si="26"/>
        <v>0.13800000000000001</v>
      </c>
      <c r="K305">
        <f>I305/'[1]Shear box'!$F$8</f>
        <v>6.6028708133971303E-3</v>
      </c>
      <c r="L305">
        <f t="shared" si="27"/>
        <v>209</v>
      </c>
      <c r="M305">
        <f t="shared" si="28"/>
        <v>207.61999999999998</v>
      </c>
      <c r="N305">
        <f t="shared" si="29"/>
        <v>0.66028708133972769</v>
      </c>
      <c r="O305">
        <f t="shared" si="30"/>
        <v>2.9260000000000002</v>
      </c>
    </row>
    <row r="306" spans="1:15" x14ac:dyDescent="0.25">
      <c r="A306" s="2">
        <v>304</v>
      </c>
      <c r="B306" s="2">
        <v>303.26799999999997</v>
      </c>
      <c r="C306" s="2">
        <v>2.92</v>
      </c>
      <c r="D306" s="2">
        <v>4.7E-2</v>
      </c>
      <c r="E306" s="2">
        <v>355.79203999999999</v>
      </c>
      <c r="H306">
        <f t="shared" si="25"/>
        <v>2.9359999999999999</v>
      </c>
      <c r="I306">
        <f t="shared" si="26"/>
        <v>0.13800000000000001</v>
      </c>
      <c r="K306">
        <f>I306/'[1]Shear box'!$F$8</f>
        <v>6.6028708133971303E-3</v>
      </c>
      <c r="L306">
        <f t="shared" si="27"/>
        <v>209</v>
      </c>
      <c r="M306">
        <f t="shared" si="28"/>
        <v>207.61999999999998</v>
      </c>
      <c r="N306">
        <f t="shared" si="29"/>
        <v>0.66028708133972769</v>
      </c>
      <c r="O306">
        <f t="shared" si="30"/>
        <v>2.9359999999999999</v>
      </c>
    </row>
    <row r="307" spans="1:15" x14ac:dyDescent="0.25">
      <c r="A307" s="2">
        <v>305</v>
      </c>
      <c r="B307" s="2">
        <v>304.26799999999997</v>
      </c>
      <c r="C307" s="2">
        <v>2.9319999999999999</v>
      </c>
      <c r="D307" s="2">
        <v>4.7E-2</v>
      </c>
      <c r="E307" s="2">
        <v>355.79203999999999</v>
      </c>
      <c r="H307">
        <f t="shared" si="25"/>
        <v>2.948</v>
      </c>
      <c r="I307">
        <f t="shared" si="26"/>
        <v>0.13800000000000001</v>
      </c>
      <c r="K307">
        <f>I307/'[1]Shear box'!$F$8</f>
        <v>6.6028708133971303E-3</v>
      </c>
      <c r="L307">
        <f t="shared" si="27"/>
        <v>209</v>
      </c>
      <c r="M307">
        <f t="shared" si="28"/>
        <v>207.61999999999998</v>
      </c>
      <c r="N307">
        <f t="shared" si="29"/>
        <v>0.66028708133972769</v>
      </c>
      <c r="O307">
        <f t="shared" si="30"/>
        <v>2.948</v>
      </c>
    </row>
    <row r="308" spans="1:15" x14ac:dyDescent="0.25">
      <c r="A308" s="2">
        <v>306</v>
      </c>
      <c r="B308" s="2">
        <v>305.26799999999997</v>
      </c>
      <c r="C308" s="2">
        <v>2.94</v>
      </c>
      <c r="D308" s="2">
        <v>4.7E-2</v>
      </c>
      <c r="E308" s="2">
        <v>355.79203999999999</v>
      </c>
      <c r="H308">
        <f t="shared" si="25"/>
        <v>2.956</v>
      </c>
      <c r="I308">
        <f t="shared" si="26"/>
        <v>0.13800000000000001</v>
      </c>
      <c r="K308">
        <f>I308/'[1]Shear box'!$F$8</f>
        <v>6.6028708133971303E-3</v>
      </c>
      <c r="L308">
        <f t="shared" si="27"/>
        <v>209</v>
      </c>
      <c r="M308">
        <f t="shared" si="28"/>
        <v>207.61999999999998</v>
      </c>
      <c r="N308">
        <f t="shared" si="29"/>
        <v>0.66028708133972769</v>
      </c>
      <c r="O308">
        <f t="shared" si="30"/>
        <v>2.956</v>
      </c>
    </row>
    <row r="309" spans="1:15" x14ac:dyDescent="0.25">
      <c r="A309" s="2">
        <v>307</v>
      </c>
      <c r="B309" s="2">
        <v>306.26799999999997</v>
      </c>
      <c r="C309" s="2">
        <v>2.952</v>
      </c>
      <c r="D309" s="2">
        <v>4.7E-2</v>
      </c>
      <c r="E309" s="2">
        <v>355.79203999999999</v>
      </c>
      <c r="H309">
        <f t="shared" si="25"/>
        <v>2.968</v>
      </c>
      <c r="I309">
        <f t="shared" si="26"/>
        <v>0.13800000000000001</v>
      </c>
      <c r="K309">
        <f>I309/'[1]Shear box'!$F$8</f>
        <v>6.6028708133971303E-3</v>
      </c>
      <c r="L309">
        <f t="shared" si="27"/>
        <v>209</v>
      </c>
      <c r="M309">
        <f t="shared" si="28"/>
        <v>207.61999999999998</v>
      </c>
      <c r="N309">
        <f t="shared" si="29"/>
        <v>0.66028708133972769</v>
      </c>
      <c r="O309">
        <f t="shared" si="30"/>
        <v>2.968</v>
      </c>
    </row>
    <row r="310" spans="1:15" x14ac:dyDescent="0.25">
      <c r="A310" s="2">
        <v>308</v>
      </c>
      <c r="B310" s="2">
        <v>307.26799999999997</v>
      </c>
      <c r="C310" s="2">
        <v>2.9609999999999999</v>
      </c>
      <c r="D310" s="2">
        <v>4.8000000000000001E-2</v>
      </c>
      <c r="E310" s="2">
        <v>355.79203999999999</v>
      </c>
      <c r="H310">
        <f t="shared" si="25"/>
        <v>2.9769999999999999</v>
      </c>
      <c r="I310">
        <f t="shared" si="26"/>
        <v>0.13900000000000001</v>
      </c>
      <c r="K310">
        <f>I310/'[1]Shear box'!$F$8</f>
        <v>6.6507177033492838E-3</v>
      </c>
      <c r="L310">
        <f t="shared" si="27"/>
        <v>209</v>
      </c>
      <c r="M310">
        <f t="shared" si="28"/>
        <v>207.61</v>
      </c>
      <c r="N310">
        <f t="shared" si="29"/>
        <v>0.66507177033492404</v>
      </c>
      <c r="O310">
        <f t="shared" si="30"/>
        <v>2.9769999999999999</v>
      </c>
    </row>
    <row r="311" spans="1:15" x14ac:dyDescent="0.25">
      <c r="A311" s="2">
        <v>309</v>
      </c>
      <c r="B311" s="2">
        <v>308.26799999999997</v>
      </c>
      <c r="C311" s="2">
        <v>2.9729999999999999</v>
      </c>
      <c r="D311" s="2">
        <v>4.8000000000000001E-2</v>
      </c>
      <c r="E311" s="2">
        <v>355.79203999999999</v>
      </c>
      <c r="H311">
        <f t="shared" si="25"/>
        <v>2.9889999999999999</v>
      </c>
      <c r="I311">
        <f t="shared" si="26"/>
        <v>0.13900000000000001</v>
      </c>
      <c r="K311">
        <f>I311/'[1]Shear box'!$F$8</f>
        <v>6.6507177033492838E-3</v>
      </c>
      <c r="L311">
        <f t="shared" si="27"/>
        <v>209</v>
      </c>
      <c r="M311">
        <f t="shared" si="28"/>
        <v>207.61</v>
      </c>
      <c r="N311">
        <f t="shared" si="29"/>
        <v>0.66507177033492404</v>
      </c>
      <c r="O311">
        <f t="shared" si="30"/>
        <v>2.9889999999999999</v>
      </c>
    </row>
    <row r="312" spans="1:15" x14ac:dyDescent="0.25">
      <c r="A312" s="2">
        <v>310</v>
      </c>
      <c r="B312" s="2">
        <v>309.26799999999997</v>
      </c>
      <c r="C312" s="2">
        <v>2.9830000000000001</v>
      </c>
      <c r="D312" s="2">
        <v>4.9000000000000002E-2</v>
      </c>
      <c r="E312" s="2">
        <v>355.79203999999999</v>
      </c>
      <c r="H312">
        <f t="shared" si="25"/>
        <v>2.9990000000000001</v>
      </c>
      <c r="I312">
        <f t="shared" si="26"/>
        <v>0.14000000000000001</v>
      </c>
      <c r="K312">
        <f>I312/'[1]Shear box'!$F$8</f>
        <v>6.6985645933014364E-3</v>
      </c>
      <c r="L312">
        <f t="shared" si="27"/>
        <v>209</v>
      </c>
      <c r="M312">
        <f t="shared" si="28"/>
        <v>207.59999999999997</v>
      </c>
      <c r="N312">
        <f t="shared" si="29"/>
        <v>0.6698564593301648</v>
      </c>
      <c r="O312">
        <f t="shared" si="30"/>
        <v>2.9990000000000001</v>
      </c>
    </row>
    <row r="313" spans="1:15" x14ac:dyDescent="0.25">
      <c r="A313" s="2">
        <v>311</v>
      </c>
      <c r="B313" s="2">
        <v>310.26799999999997</v>
      </c>
      <c r="C313" s="2">
        <v>2.9950000000000001</v>
      </c>
      <c r="D313" s="2">
        <v>4.9000000000000002E-2</v>
      </c>
      <c r="E313" s="2">
        <v>355.79203999999999</v>
      </c>
      <c r="H313">
        <f t="shared" si="25"/>
        <v>3.0110000000000001</v>
      </c>
      <c r="I313">
        <f t="shared" si="26"/>
        <v>0.14000000000000001</v>
      </c>
      <c r="K313">
        <f>I313/'[1]Shear box'!$F$8</f>
        <v>6.6985645933014364E-3</v>
      </c>
      <c r="L313">
        <f t="shared" si="27"/>
        <v>209</v>
      </c>
      <c r="M313">
        <f t="shared" si="28"/>
        <v>207.59999999999997</v>
      </c>
      <c r="N313">
        <f t="shared" si="29"/>
        <v>0.6698564593301648</v>
      </c>
      <c r="O313">
        <f t="shared" si="30"/>
        <v>3.0110000000000001</v>
      </c>
    </row>
    <row r="314" spans="1:15" x14ac:dyDescent="0.25">
      <c r="A314" s="2">
        <v>312</v>
      </c>
      <c r="B314" s="2">
        <v>311.26799999999997</v>
      </c>
      <c r="C314" s="2">
        <v>3.0070000000000001</v>
      </c>
      <c r="D314" s="2">
        <v>0.05</v>
      </c>
      <c r="E314" s="2">
        <v>355.79203999999999</v>
      </c>
      <c r="H314">
        <f t="shared" si="25"/>
        <v>3.0230000000000001</v>
      </c>
      <c r="I314">
        <f t="shared" si="26"/>
        <v>0.14100000000000001</v>
      </c>
      <c r="K314">
        <f>I314/'[1]Shear box'!$F$8</f>
        <v>6.7464114832535898E-3</v>
      </c>
      <c r="L314">
        <f t="shared" si="27"/>
        <v>209</v>
      </c>
      <c r="M314">
        <f t="shared" si="28"/>
        <v>207.59</v>
      </c>
      <c r="N314">
        <f t="shared" si="29"/>
        <v>0.67464114832536115</v>
      </c>
      <c r="O314">
        <f t="shared" si="30"/>
        <v>3.0230000000000001</v>
      </c>
    </row>
    <row r="315" spans="1:15" x14ac:dyDescent="0.25">
      <c r="A315" s="2">
        <v>313</v>
      </c>
      <c r="B315" s="2">
        <v>312.26799999999997</v>
      </c>
      <c r="C315" s="2">
        <v>3.02</v>
      </c>
      <c r="D315" s="2">
        <v>0.05</v>
      </c>
      <c r="E315" s="2">
        <v>355.79203999999999</v>
      </c>
      <c r="H315">
        <f t="shared" si="25"/>
        <v>3.036</v>
      </c>
      <c r="I315">
        <f t="shared" si="26"/>
        <v>0.14100000000000001</v>
      </c>
      <c r="K315">
        <f>I315/'[1]Shear box'!$F$8</f>
        <v>6.7464114832535898E-3</v>
      </c>
      <c r="L315">
        <f t="shared" si="27"/>
        <v>209</v>
      </c>
      <c r="M315">
        <f t="shared" si="28"/>
        <v>207.59</v>
      </c>
      <c r="N315">
        <f t="shared" si="29"/>
        <v>0.67464114832536115</v>
      </c>
      <c r="O315">
        <f t="shared" si="30"/>
        <v>3.036</v>
      </c>
    </row>
    <row r="316" spans="1:15" x14ac:dyDescent="0.25">
      <c r="A316" s="2">
        <v>314</v>
      </c>
      <c r="B316" s="2">
        <v>313.26799999999997</v>
      </c>
      <c r="C316" s="2">
        <v>3.03</v>
      </c>
      <c r="D316" s="2">
        <v>0.05</v>
      </c>
      <c r="E316" s="2">
        <v>355.79203999999999</v>
      </c>
      <c r="H316">
        <f t="shared" si="25"/>
        <v>3.0459999999999998</v>
      </c>
      <c r="I316">
        <f t="shared" si="26"/>
        <v>0.14100000000000001</v>
      </c>
      <c r="K316">
        <f>I316/'[1]Shear box'!$F$8</f>
        <v>6.7464114832535898E-3</v>
      </c>
      <c r="L316">
        <f t="shared" si="27"/>
        <v>209</v>
      </c>
      <c r="M316">
        <f t="shared" si="28"/>
        <v>207.59</v>
      </c>
      <c r="N316">
        <f t="shared" si="29"/>
        <v>0.67464114832536115</v>
      </c>
      <c r="O316">
        <f t="shared" si="30"/>
        <v>3.0459999999999998</v>
      </c>
    </row>
    <row r="317" spans="1:15" x14ac:dyDescent="0.25">
      <c r="A317" s="2">
        <v>315</v>
      </c>
      <c r="B317" s="2">
        <v>314.26799999999997</v>
      </c>
      <c r="C317" s="2">
        <v>3.0419999999999998</v>
      </c>
      <c r="D317" s="2">
        <v>5.0999999999999997E-2</v>
      </c>
      <c r="E317" s="2">
        <v>354.19655999999998</v>
      </c>
      <c r="H317">
        <f t="shared" ref="H317:H380" si="31">C317-C$2</f>
        <v>3.0579999999999998</v>
      </c>
      <c r="I317">
        <f t="shared" ref="I317:I380" si="32">D317-$D$2</f>
        <v>0.14199999999999999</v>
      </c>
      <c r="K317">
        <f>I317/'[1]Shear box'!$F$8</f>
        <v>6.7942583732057416E-3</v>
      </c>
      <c r="L317">
        <f t="shared" si="27"/>
        <v>209</v>
      </c>
      <c r="M317">
        <f t="shared" si="28"/>
        <v>207.58</v>
      </c>
      <c r="N317">
        <f t="shared" si="29"/>
        <v>0.6794258373205686</v>
      </c>
      <c r="O317">
        <f t="shared" si="30"/>
        <v>3.0579999999999998</v>
      </c>
    </row>
    <row r="318" spans="1:15" x14ac:dyDescent="0.25">
      <c r="A318" s="2">
        <v>316</v>
      </c>
      <c r="B318" s="2">
        <v>315.26799999999997</v>
      </c>
      <c r="C318" s="2">
        <v>3.0510000000000002</v>
      </c>
      <c r="D318" s="2">
        <v>5.0999999999999997E-2</v>
      </c>
      <c r="E318" s="2">
        <v>352.60108000000002</v>
      </c>
      <c r="H318">
        <f t="shared" si="31"/>
        <v>3.0670000000000002</v>
      </c>
      <c r="I318">
        <f t="shared" si="32"/>
        <v>0.14199999999999999</v>
      </c>
      <c r="K318">
        <f>I318/'[1]Shear box'!$F$8</f>
        <v>6.7942583732057416E-3</v>
      </c>
      <c r="L318">
        <f t="shared" si="27"/>
        <v>209</v>
      </c>
      <c r="M318">
        <f t="shared" si="28"/>
        <v>207.58</v>
      </c>
      <c r="N318">
        <f t="shared" si="29"/>
        <v>0.6794258373205686</v>
      </c>
      <c r="O318">
        <f t="shared" si="30"/>
        <v>3.0670000000000002</v>
      </c>
    </row>
    <row r="319" spans="1:15" x14ac:dyDescent="0.25">
      <c r="A319" s="2">
        <v>317</v>
      </c>
      <c r="B319" s="2">
        <v>316.26799999999997</v>
      </c>
      <c r="C319" s="2">
        <v>3.0619999999999998</v>
      </c>
      <c r="D319" s="2">
        <v>5.0999999999999997E-2</v>
      </c>
      <c r="E319" s="2">
        <v>352.60108000000002</v>
      </c>
      <c r="H319">
        <f t="shared" si="31"/>
        <v>3.0779999999999998</v>
      </c>
      <c r="I319">
        <f t="shared" si="32"/>
        <v>0.14199999999999999</v>
      </c>
      <c r="K319">
        <f>I319/'[1]Shear box'!$F$8</f>
        <v>6.7942583732057416E-3</v>
      </c>
      <c r="L319">
        <f t="shared" si="27"/>
        <v>209</v>
      </c>
      <c r="M319">
        <f t="shared" si="28"/>
        <v>207.58</v>
      </c>
      <c r="N319">
        <f t="shared" si="29"/>
        <v>0.6794258373205686</v>
      </c>
      <c r="O319">
        <f t="shared" si="30"/>
        <v>3.0779999999999998</v>
      </c>
    </row>
    <row r="320" spans="1:15" x14ac:dyDescent="0.25">
      <c r="A320" s="2">
        <v>318</v>
      </c>
      <c r="B320" s="2">
        <v>317.26799999999997</v>
      </c>
      <c r="C320" s="2">
        <v>3.07</v>
      </c>
      <c r="D320" s="2">
        <v>5.0999999999999997E-2</v>
      </c>
      <c r="E320" s="2">
        <v>352.60108000000002</v>
      </c>
      <c r="H320">
        <f t="shared" si="31"/>
        <v>3.0859999999999999</v>
      </c>
      <c r="I320">
        <f t="shared" si="32"/>
        <v>0.14199999999999999</v>
      </c>
      <c r="K320">
        <f>I320/'[1]Shear box'!$F$8</f>
        <v>6.7942583732057416E-3</v>
      </c>
      <c r="L320">
        <f t="shared" si="27"/>
        <v>209</v>
      </c>
      <c r="M320">
        <f t="shared" si="28"/>
        <v>207.58</v>
      </c>
      <c r="N320">
        <f t="shared" si="29"/>
        <v>0.6794258373205686</v>
      </c>
      <c r="O320">
        <f t="shared" si="30"/>
        <v>3.0859999999999999</v>
      </c>
    </row>
    <row r="321" spans="1:15" x14ac:dyDescent="0.25">
      <c r="A321" s="2">
        <v>319</v>
      </c>
      <c r="B321" s="2">
        <v>318.26799999999997</v>
      </c>
      <c r="C321" s="2">
        <v>3.081</v>
      </c>
      <c r="D321" s="2">
        <v>5.0999999999999997E-2</v>
      </c>
      <c r="E321" s="2">
        <v>352.60108000000002</v>
      </c>
      <c r="H321">
        <f t="shared" si="31"/>
        <v>3.097</v>
      </c>
      <c r="I321">
        <f t="shared" si="32"/>
        <v>0.14199999999999999</v>
      </c>
      <c r="K321">
        <f>I321/'[1]Shear box'!$F$8</f>
        <v>6.7942583732057416E-3</v>
      </c>
      <c r="L321">
        <f t="shared" si="27"/>
        <v>209</v>
      </c>
      <c r="M321">
        <f t="shared" si="28"/>
        <v>207.58</v>
      </c>
      <c r="N321">
        <f t="shared" si="29"/>
        <v>0.6794258373205686</v>
      </c>
      <c r="O321">
        <f t="shared" si="30"/>
        <v>3.097</v>
      </c>
    </row>
    <row r="322" spans="1:15" x14ac:dyDescent="0.25">
      <c r="A322" s="2">
        <v>320</v>
      </c>
      <c r="B322" s="2">
        <v>319.26799999999997</v>
      </c>
      <c r="C322" s="2">
        <v>3.093</v>
      </c>
      <c r="D322" s="2">
        <v>5.1999999999999998E-2</v>
      </c>
      <c r="E322" s="2">
        <v>354.19655999999998</v>
      </c>
      <c r="H322">
        <f t="shared" si="31"/>
        <v>3.109</v>
      </c>
      <c r="I322">
        <f t="shared" si="32"/>
        <v>0.14299999999999999</v>
      </c>
      <c r="K322">
        <f>I322/'[1]Shear box'!$F$8</f>
        <v>6.842105263157895E-3</v>
      </c>
      <c r="L322">
        <f t="shared" si="27"/>
        <v>209</v>
      </c>
      <c r="M322">
        <f t="shared" si="28"/>
        <v>207.56999999999996</v>
      </c>
      <c r="N322">
        <f t="shared" si="29"/>
        <v>0.68421052631580936</v>
      </c>
      <c r="O322">
        <f t="shared" si="30"/>
        <v>3.109</v>
      </c>
    </row>
    <row r="323" spans="1:15" x14ac:dyDescent="0.25">
      <c r="A323" s="2">
        <v>321</v>
      </c>
      <c r="B323" s="2">
        <v>320.26799999999997</v>
      </c>
      <c r="C323" s="2">
        <v>3.1040000000000001</v>
      </c>
      <c r="D323" s="2">
        <v>5.1999999999999998E-2</v>
      </c>
      <c r="E323" s="2">
        <v>354.19655999999998</v>
      </c>
      <c r="H323">
        <f t="shared" si="31"/>
        <v>3.12</v>
      </c>
      <c r="I323">
        <f t="shared" si="32"/>
        <v>0.14299999999999999</v>
      </c>
      <c r="K323">
        <f>I323/'[1]Shear box'!$F$8</f>
        <v>6.842105263157895E-3</v>
      </c>
      <c r="L323">
        <f t="shared" ref="L323:L386" si="33">(100*100*20.9)/1000</f>
        <v>209</v>
      </c>
      <c r="M323">
        <f t="shared" ref="M323:M386" si="34">(100*100*(20.9-I323))/1000</f>
        <v>207.56999999999996</v>
      </c>
      <c r="N323">
        <f t="shared" ref="N323:N386" si="35">(1-M323/L323)*100</f>
        <v>0.68421052631580936</v>
      </c>
      <c r="O323">
        <f t="shared" ref="O323:O386" si="36">H323/100*100</f>
        <v>3.12</v>
      </c>
    </row>
    <row r="324" spans="1:15" x14ac:dyDescent="0.25">
      <c r="A324" s="2">
        <v>322</v>
      </c>
      <c r="B324" s="2">
        <v>321.26799999999997</v>
      </c>
      <c r="C324" s="2">
        <v>3.113</v>
      </c>
      <c r="D324" s="2">
        <v>5.1999999999999998E-2</v>
      </c>
      <c r="E324" s="2">
        <v>354.19655999999998</v>
      </c>
      <c r="H324">
        <f t="shared" si="31"/>
        <v>3.129</v>
      </c>
      <c r="I324">
        <f t="shared" si="32"/>
        <v>0.14299999999999999</v>
      </c>
      <c r="K324">
        <f>I324/'[1]Shear box'!$F$8</f>
        <v>6.842105263157895E-3</v>
      </c>
      <c r="L324">
        <f t="shared" si="33"/>
        <v>209</v>
      </c>
      <c r="M324">
        <f t="shared" si="34"/>
        <v>207.56999999999996</v>
      </c>
      <c r="N324">
        <f t="shared" si="35"/>
        <v>0.68421052631580936</v>
      </c>
      <c r="O324">
        <f t="shared" si="36"/>
        <v>3.129</v>
      </c>
    </row>
    <row r="325" spans="1:15" x14ac:dyDescent="0.25">
      <c r="A325" s="2">
        <v>323</v>
      </c>
      <c r="B325" s="2">
        <v>322.26799999999997</v>
      </c>
      <c r="C325" s="2">
        <v>3.1240000000000001</v>
      </c>
      <c r="D325" s="2">
        <v>5.2999999999999999E-2</v>
      </c>
      <c r="E325" s="2">
        <v>354.19655999999998</v>
      </c>
      <c r="H325">
        <f t="shared" si="31"/>
        <v>3.14</v>
      </c>
      <c r="I325">
        <f t="shared" si="32"/>
        <v>0.14399999999999999</v>
      </c>
      <c r="K325">
        <f>I325/'[1]Shear box'!$F$8</f>
        <v>6.8899521531100476E-3</v>
      </c>
      <c r="L325">
        <f t="shared" si="33"/>
        <v>209</v>
      </c>
      <c r="M325">
        <f t="shared" si="34"/>
        <v>207.56</v>
      </c>
      <c r="N325">
        <f t="shared" si="35"/>
        <v>0.68899521531100572</v>
      </c>
      <c r="O325">
        <f t="shared" si="36"/>
        <v>3.1400000000000006</v>
      </c>
    </row>
    <row r="326" spans="1:15" x14ac:dyDescent="0.25">
      <c r="A326" s="2">
        <v>324</v>
      </c>
      <c r="B326" s="2">
        <v>323.26799999999997</v>
      </c>
      <c r="C326" s="2">
        <v>3.133</v>
      </c>
      <c r="D326" s="2">
        <v>5.2999999999999999E-2</v>
      </c>
      <c r="E326" s="2">
        <v>355.79203999999999</v>
      </c>
      <c r="H326">
        <f t="shared" si="31"/>
        <v>3.149</v>
      </c>
      <c r="I326">
        <f t="shared" si="32"/>
        <v>0.14399999999999999</v>
      </c>
      <c r="K326">
        <f>I326/'[1]Shear box'!$F$8</f>
        <v>6.8899521531100476E-3</v>
      </c>
      <c r="L326">
        <f t="shared" si="33"/>
        <v>209</v>
      </c>
      <c r="M326">
        <f t="shared" si="34"/>
        <v>207.56</v>
      </c>
      <c r="N326">
        <f t="shared" si="35"/>
        <v>0.68899521531100572</v>
      </c>
      <c r="O326">
        <f t="shared" si="36"/>
        <v>3.1489999999999996</v>
      </c>
    </row>
    <row r="327" spans="1:15" x14ac:dyDescent="0.25">
      <c r="A327" s="2">
        <v>325</v>
      </c>
      <c r="B327" s="2">
        <v>324.26799999999997</v>
      </c>
      <c r="C327" s="2">
        <v>3.1440000000000001</v>
      </c>
      <c r="D327" s="2">
        <v>5.2999999999999999E-2</v>
      </c>
      <c r="E327" s="2">
        <v>355.79203999999999</v>
      </c>
      <c r="H327">
        <f t="shared" si="31"/>
        <v>3.16</v>
      </c>
      <c r="I327">
        <f t="shared" si="32"/>
        <v>0.14399999999999999</v>
      </c>
      <c r="K327">
        <f>I327/'[1]Shear box'!$F$8</f>
        <v>6.8899521531100476E-3</v>
      </c>
      <c r="L327">
        <f t="shared" si="33"/>
        <v>209</v>
      </c>
      <c r="M327">
        <f t="shared" si="34"/>
        <v>207.56</v>
      </c>
      <c r="N327">
        <f t="shared" si="35"/>
        <v>0.68899521531100572</v>
      </c>
      <c r="O327">
        <f t="shared" si="36"/>
        <v>3.16</v>
      </c>
    </row>
    <row r="328" spans="1:15" x14ac:dyDescent="0.25">
      <c r="A328" s="2">
        <v>326</v>
      </c>
      <c r="B328" s="2">
        <v>325.26799999999997</v>
      </c>
      <c r="C328" s="2">
        <v>3.1560000000000001</v>
      </c>
      <c r="D328" s="2">
        <v>5.2999999999999999E-2</v>
      </c>
      <c r="E328" s="2">
        <v>355.79203999999999</v>
      </c>
      <c r="H328">
        <f t="shared" si="31"/>
        <v>3.1720000000000002</v>
      </c>
      <c r="I328">
        <f t="shared" si="32"/>
        <v>0.14399999999999999</v>
      </c>
      <c r="K328">
        <f>I328/'[1]Shear box'!$F$8</f>
        <v>6.8899521531100476E-3</v>
      </c>
      <c r="L328">
        <f t="shared" si="33"/>
        <v>209</v>
      </c>
      <c r="M328">
        <f t="shared" si="34"/>
        <v>207.56</v>
      </c>
      <c r="N328">
        <f t="shared" si="35"/>
        <v>0.68899521531100572</v>
      </c>
      <c r="O328">
        <f t="shared" si="36"/>
        <v>3.1719999999999997</v>
      </c>
    </row>
    <row r="329" spans="1:15" x14ac:dyDescent="0.25">
      <c r="A329" s="2">
        <v>327</v>
      </c>
      <c r="B329" s="2">
        <v>326.26799999999997</v>
      </c>
      <c r="C329" s="2">
        <v>3.1680000000000001</v>
      </c>
      <c r="D329" s="2">
        <v>5.2999999999999999E-2</v>
      </c>
      <c r="E329" s="2">
        <v>355.79203999999999</v>
      </c>
      <c r="H329">
        <f t="shared" si="31"/>
        <v>3.1840000000000002</v>
      </c>
      <c r="I329">
        <f t="shared" si="32"/>
        <v>0.14399999999999999</v>
      </c>
      <c r="K329">
        <f>I329/'[1]Shear box'!$F$8</f>
        <v>6.8899521531100476E-3</v>
      </c>
      <c r="L329">
        <f t="shared" si="33"/>
        <v>209</v>
      </c>
      <c r="M329">
        <f t="shared" si="34"/>
        <v>207.56</v>
      </c>
      <c r="N329">
        <f t="shared" si="35"/>
        <v>0.68899521531100572</v>
      </c>
      <c r="O329">
        <f t="shared" si="36"/>
        <v>3.1840000000000002</v>
      </c>
    </row>
    <row r="330" spans="1:15" x14ac:dyDescent="0.25">
      <c r="A330" s="2">
        <v>328</v>
      </c>
      <c r="B330" s="2">
        <v>327.26799999999997</v>
      </c>
      <c r="C330" s="2">
        <v>3.177</v>
      </c>
      <c r="D330" s="2">
        <v>5.3999999999999999E-2</v>
      </c>
      <c r="E330" s="2">
        <v>355.79203999999999</v>
      </c>
      <c r="H330">
        <f t="shared" si="31"/>
        <v>3.1930000000000001</v>
      </c>
      <c r="I330">
        <f t="shared" si="32"/>
        <v>0.14499999999999999</v>
      </c>
      <c r="K330">
        <f>I330/'[1]Shear box'!$F$8</f>
        <v>6.9377990430622011E-3</v>
      </c>
      <c r="L330">
        <f t="shared" si="33"/>
        <v>209</v>
      </c>
      <c r="M330">
        <f t="shared" si="34"/>
        <v>207.55</v>
      </c>
      <c r="N330">
        <f t="shared" si="35"/>
        <v>0.69377990430621317</v>
      </c>
      <c r="O330">
        <f t="shared" si="36"/>
        <v>3.1930000000000001</v>
      </c>
    </row>
    <row r="331" spans="1:15" x14ac:dyDescent="0.25">
      <c r="A331" s="2">
        <v>329</v>
      </c>
      <c r="B331" s="2">
        <v>328.26799999999997</v>
      </c>
      <c r="C331" s="2">
        <v>3.1890000000000001</v>
      </c>
      <c r="D331" s="2">
        <v>5.3999999999999999E-2</v>
      </c>
      <c r="E331" s="2">
        <v>355.79203999999999</v>
      </c>
      <c r="H331">
        <f t="shared" si="31"/>
        <v>3.2050000000000001</v>
      </c>
      <c r="I331">
        <f t="shared" si="32"/>
        <v>0.14499999999999999</v>
      </c>
      <c r="K331">
        <f>I331/'[1]Shear box'!$F$8</f>
        <v>6.9377990430622011E-3</v>
      </c>
      <c r="L331">
        <f t="shared" si="33"/>
        <v>209</v>
      </c>
      <c r="M331">
        <f t="shared" si="34"/>
        <v>207.55</v>
      </c>
      <c r="N331">
        <f t="shared" si="35"/>
        <v>0.69377990430621317</v>
      </c>
      <c r="O331">
        <f t="shared" si="36"/>
        <v>3.2050000000000001</v>
      </c>
    </row>
    <row r="332" spans="1:15" x14ac:dyDescent="0.25">
      <c r="A332" s="2">
        <v>330</v>
      </c>
      <c r="B332" s="2">
        <v>329.26799999999997</v>
      </c>
      <c r="C332" s="2">
        <v>3.1989999999999998</v>
      </c>
      <c r="D332" s="2">
        <v>5.3999999999999999E-2</v>
      </c>
      <c r="E332" s="2">
        <v>355.79203999999999</v>
      </c>
      <c r="H332">
        <f t="shared" si="31"/>
        <v>3.2149999999999999</v>
      </c>
      <c r="I332">
        <f t="shared" si="32"/>
        <v>0.14499999999999999</v>
      </c>
      <c r="K332">
        <f>I332/'[1]Shear box'!$F$8</f>
        <v>6.9377990430622011E-3</v>
      </c>
      <c r="L332">
        <f t="shared" si="33"/>
        <v>209</v>
      </c>
      <c r="M332">
        <f t="shared" si="34"/>
        <v>207.55</v>
      </c>
      <c r="N332">
        <f t="shared" si="35"/>
        <v>0.69377990430621317</v>
      </c>
      <c r="O332">
        <f t="shared" si="36"/>
        <v>3.2149999999999999</v>
      </c>
    </row>
    <row r="333" spans="1:15" x14ac:dyDescent="0.25">
      <c r="A333" s="2">
        <v>331</v>
      </c>
      <c r="B333" s="2">
        <v>330.26799999999997</v>
      </c>
      <c r="C333" s="2">
        <v>3.2120000000000002</v>
      </c>
      <c r="D333" s="2">
        <v>5.3999999999999999E-2</v>
      </c>
      <c r="E333" s="2">
        <v>355.79203999999999</v>
      </c>
      <c r="H333">
        <f t="shared" si="31"/>
        <v>3.2280000000000002</v>
      </c>
      <c r="I333">
        <f t="shared" si="32"/>
        <v>0.14499999999999999</v>
      </c>
      <c r="K333">
        <f>I333/'[1]Shear box'!$F$8</f>
        <v>6.9377990430622011E-3</v>
      </c>
      <c r="L333">
        <f t="shared" si="33"/>
        <v>209</v>
      </c>
      <c r="M333">
        <f t="shared" si="34"/>
        <v>207.55</v>
      </c>
      <c r="N333">
        <f t="shared" si="35"/>
        <v>0.69377990430621317</v>
      </c>
      <c r="O333">
        <f t="shared" si="36"/>
        <v>3.2280000000000002</v>
      </c>
    </row>
    <row r="334" spans="1:15" x14ac:dyDescent="0.25">
      <c r="A334" s="2">
        <v>332</v>
      </c>
      <c r="B334" s="2">
        <v>331.26799999999997</v>
      </c>
      <c r="C334" s="2">
        <v>3.2240000000000002</v>
      </c>
      <c r="D334" s="2">
        <v>5.5E-2</v>
      </c>
      <c r="E334" s="2">
        <v>354.19655999999998</v>
      </c>
      <c r="H334">
        <f t="shared" si="31"/>
        <v>3.24</v>
      </c>
      <c r="I334">
        <f t="shared" si="32"/>
        <v>0.14599999999999999</v>
      </c>
      <c r="K334">
        <f>I334/'[1]Shear box'!$F$8</f>
        <v>6.9856459330143537E-3</v>
      </c>
      <c r="L334">
        <f t="shared" si="33"/>
        <v>209</v>
      </c>
      <c r="M334">
        <f t="shared" si="34"/>
        <v>207.53999999999996</v>
      </c>
      <c r="N334">
        <f t="shared" si="35"/>
        <v>0.69856459330145393</v>
      </c>
      <c r="O334">
        <f t="shared" si="36"/>
        <v>3.2400000000000007</v>
      </c>
    </row>
    <row r="335" spans="1:15" x14ac:dyDescent="0.25">
      <c r="A335" s="2">
        <v>333</v>
      </c>
      <c r="B335" s="2">
        <v>332.26799999999997</v>
      </c>
      <c r="C335" s="2">
        <v>3.2330000000000001</v>
      </c>
      <c r="D335" s="2">
        <v>5.5E-2</v>
      </c>
      <c r="E335" s="2">
        <v>354.19655999999998</v>
      </c>
      <c r="H335">
        <f t="shared" si="31"/>
        <v>3.2490000000000001</v>
      </c>
      <c r="I335">
        <f t="shared" si="32"/>
        <v>0.14599999999999999</v>
      </c>
      <c r="K335">
        <f>I335/'[1]Shear box'!$F$8</f>
        <v>6.9856459330143537E-3</v>
      </c>
      <c r="L335">
        <f t="shared" si="33"/>
        <v>209</v>
      </c>
      <c r="M335">
        <f t="shared" si="34"/>
        <v>207.53999999999996</v>
      </c>
      <c r="N335">
        <f t="shared" si="35"/>
        <v>0.69856459330145393</v>
      </c>
      <c r="O335">
        <f t="shared" si="36"/>
        <v>3.2489999999999997</v>
      </c>
    </row>
    <row r="336" spans="1:15" x14ac:dyDescent="0.25">
      <c r="A336" s="2">
        <v>334</v>
      </c>
      <c r="B336" s="2">
        <v>333.26799999999997</v>
      </c>
      <c r="C336" s="2">
        <v>3.2450000000000001</v>
      </c>
      <c r="D336" s="2">
        <v>5.5E-2</v>
      </c>
      <c r="E336" s="2">
        <v>354.19655999999998</v>
      </c>
      <c r="H336">
        <f t="shared" si="31"/>
        <v>3.2610000000000001</v>
      </c>
      <c r="I336">
        <f t="shared" si="32"/>
        <v>0.14599999999999999</v>
      </c>
      <c r="K336">
        <f>I336/'[1]Shear box'!$F$8</f>
        <v>6.9856459330143537E-3</v>
      </c>
      <c r="L336">
        <f t="shared" si="33"/>
        <v>209</v>
      </c>
      <c r="M336">
        <f t="shared" si="34"/>
        <v>207.53999999999996</v>
      </c>
      <c r="N336">
        <f t="shared" si="35"/>
        <v>0.69856459330145393</v>
      </c>
      <c r="O336">
        <f t="shared" si="36"/>
        <v>3.2610000000000001</v>
      </c>
    </row>
    <row r="337" spans="1:15" x14ac:dyDescent="0.25">
      <c r="A337" s="2">
        <v>335</v>
      </c>
      <c r="B337" s="2">
        <v>334.26799999999997</v>
      </c>
      <c r="C337" s="2">
        <v>3.254</v>
      </c>
      <c r="D337" s="2">
        <v>5.5E-2</v>
      </c>
      <c r="E337" s="2">
        <v>355.79203999999999</v>
      </c>
      <c r="H337">
        <f t="shared" si="31"/>
        <v>3.27</v>
      </c>
      <c r="I337">
        <f t="shared" si="32"/>
        <v>0.14599999999999999</v>
      </c>
      <c r="K337">
        <f>I337/'[1]Shear box'!$F$8</f>
        <v>6.9856459330143537E-3</v>
      </c>
      <c r="L337">
        <f t="shared" si="33"/>
        <v>209</v>
      </c>
      <c r="M337">
        <f t="shared" si="34"/>
        <v>207.53999999999996</v>
      </c>
      <c r="N337">
        <f t="shared" si="35"/>
        <v>0.69856459330145393</v>
      </c>
      <c r="O337">
        <f t="shared" si="36"/>
        <v>3.27</v>
      </c>
    </row>
    <row r="338" spans="1:15" x14ac:dyDescent="0.25">
      <c r="A338" s="2">
        <v>336</v>
      </c>
      <c r="B338" s="2">
        <v>335.26799999999997</v>
      </c>
      <c r="C338" s="2">
        <v>3.2629999999999999</v>
      </c>
      <c r="D338" s="2">
        <v>5.5E-2</v>
      </c>
      <c r="E338" s="2">
        <v>355.79203999999999</v>
      </c>
      <c r="H338">
        <f t="shared" si="31"/>
        <v>3.2789999999999999</v>
      </c>
      <c r="I338">
        <f t="shared" si="32"/>
        <v>0.14599999999999999</v>
      </c>
      <c r="K338">
        <f>I338/'[1]Shear box'!$F$8</f>
        <v>6.9856459330143537E-3</v>
      </c>
      <c r="L338">
        <f t="shared" si="33"/>
        <v>209</v>
      </c>
      <c r="M338">
        <f t="shared" si="34"/>
        <v>207.53999999999996</v>
      </c>
      <c r="N338">
        <f t="shared" si="35"/>
        <v>0.69856459330145393</v>
      </c>
      <c r="O338">
        <f t="shared" si="36"/>
        <v>3.2789999999999999</v>
      </c>
    </row>
    <row r="339" spans="1:15" x14ac:dyDescent="0.25">
      <c r="A339" s="2">
        <v>337</v>
      </c>
      <c r="B339" s="2">
        <v>336.26799999999997</v>
      </c>
      <c r="C339" s="2">
        <v>3.2749999999999999</v>
      </c>
      <c r="D339" s="2">
        <v>5.5E-2</v>
      </c>
      <c r="E339" s="2">
        <v>355.79203999999999</v>
      </c>
      <c r="H339">
        <f t="shared" si="31"/>
        <v>3.2909999999999999</v>
      </c>
      <c r="I339">
        <f t="shared" si="32"/>
        <v>0.14599999999999999</v>
      </c>
      <c r="K339">
        <f>I339/'[1]Shear box'!$F$8</f>
        <v>6.9856459330143537E-3</v>
      </c>
      <c r="L339">
        <f t="shared" si="33"/>
        <v>209</v>
      </c>
      <c r="M339">
        <f t="shared" si="34"/>
        <v>207.53999999999996</v>
      </c>
      <c r="N339">
        <f t="shared" si="35"/>
        <v>0.69856459330145393</v>
      </c>
      <c r="O339">
        <f t="shared" si="36"/>
        <v>3.2910000000000004</v>
      </c>
    </row>
    <row r="340" spans="1:15" x14ac:dyDescent="0.25">
      <c r="A340" s="2">
        <v>338</v>
      </c>
      <c r="B340" s="2">
        <v>337.26799999999997</v>
      </c>
      <c r="C340" s="2">
        <v>3.2869999999999999</v>
      </c>
      <c r="D340" s="2">
        <v>5.5E-2</v>
      </c>
      <c r="E340" s="2">
        <v>355.79203999999999</v>
      </c>
      <c r="H340">
        <f t="shared" si="31"/>
        <v>3.3029999999999999</v>
      </c>
      <c r="I340">
        <f t="shared" si="32"/>
        <v>0.14599999999999999</v>
      </c>
      <c r="K340">
        <f>I340/'[1]Shear box'!$F$8</f>
        <v>6.9856459330143537E-3</v>
      </c>
      <c r="L340">
        <f t="shared" si="33"/>
        <v>209</v>
      </c>
      <c r="M340">
        <f t="shared" si="34"/>
        <v>207.53999999999996</v>
      </c>
      <c r="N340">
        <f t="shared" si="35"/>
        <v>0.69856459330145393</v>
      </c>
      <c r="O340">
        <f t="shared" si="36"/>
        <v>3.3029999999999995</v>
      </c>
    </row>
    <row r="341" spans="1:15" x14ac:dyDescent="0.25">
      <c r="A341" s="2">
        <v>339</v>
      </c>
      <c r="B341" s="2">
        <v>338.26799999999997</v>
      </c>
      <c r="C341" s="2">
        <v>3.298</v>
      </c>
      <c r="D341" s="2">
        <v>5.6000000000000001E-2</v>
      </c>
      <c r="E341" s="2">
        <v>355.79203999999999</v>
      </c>
      <c r="H341">
        <f t="shared" si="31"/>
        <v>3.3140000000000001</v>
      </c>
      <c r="I341">
        <f t="shared" si="32"/>
        <v>0.14699999999999999</v>
      </c>
      <c r="K341">
        <f>I341/'[1]Shear box'!$F$8</f>
        <v>7.0334928229665071E-3</v>
      </c>
      <c r="L341">
        <f t="shared" si="33"/>
        <v>209</v>
      </c>
      <c r="M341">
        <f t="shared" si="34"/>
        <v>207.53</v>
      </c>
      <c r="N341">
        <f t="shared" si="35"/>
        <v>0.70334928229665028</v>
      </c>
      <c r="O341">
        <f t="shared" si="36"/>
        <v>3.3140000000000001</v>
      </c>
    </row>
    <row r="342" spans="1:15" x14ac:dyDescent="0.25">
      <c r="A342" s="2">
        <v>340</v>
      </c>
      <c r="B342" s="2">
        <v>339.26799999999997</v>
      </c>
      <c r="C342" s="2">
        <v>3.3090000000000002</v>
      </c>
      <c r="D342" s="2">
        <v>5.6000000000000001E-2</v>
      </c>
      <c r="E342" s="2">
        <v>355.79203999999999</v>
      </c>
      <c r="H342">
        <f t="shared" si="31"/>
        <v>3.3250000000000002</v>
      </c>
      <c r="I342">
        <f t="shared" si="32"/>
        <v>0.14699999999999999</v>
      </c>
      <c r="K342">
        <f>I342/'[1]Shear box'!$F$8</f>
        <v>7.0334928229665071E-3</v>
      </c>
      <c r="L342">
        <f t="shared" si="33"/>
        <v>209</v>
      </c>
      <c r="M342">
        <f t="shared" si="34"/>
        <v>207.53</v>
      </c>
      <c r="N342">
        <f t="shared" si="35"/>
        <v>0.70334928229665028</v>
      </c>
      <c r="O342">
        <f t="shared" si="36"/>
        <v>3.3250000000000002</v>
      </c>
    </row>
    <row r="343" spans="1:15" x14ac:dyDescent="0.25">
      <c r="A343" s="2">
        <v>341</v>
      </c>
      <c r="B343" s="2">
        <v>340.26799999999997</v>
      </c>
      <c r="C343" s="2">
        <v>3.3170000000000002</v>
      </c>
      <c r="D343" s="2">
        <v>5.7000000000000002E-2</v>
      </c>
      <c r="E343" s="2">
        <v>355.79203999999999</v>
      </c>
      <c r="H343">
        <f t="shared" si="31"/>
        <v>3.3330000000000002</v>
      </c>
      <c r="I343">
        <f t="shared" si="32"/>
        <v>0.14799999999999999</v>
      </c>
      <c r="K343">
        <f>I343/'[1]Shear box'!$F$8</f>
        <v>7.0813397129186606E-3</v>
      </c>
      <c r="L343">
        <f t="shared" si="33"/>
        <v>209</v>
      </c>
      <c r="M343">
        <f t="shared" si="34"/>
        <v>207.52</v>
      </c>
      <c r="N343">
        <f t="shared" si="35"/>
        <v>0.70813397129185773</v>
      </c>
      <c r="O343">
        <f t="shared" si="36"/>
        <v>3.3329999999999997</v>
      </c>
    </row>
    <row r="344" spans="1:15" x14ac:dyDescent="0.25">
      <c r="A344" s="2">
        <v>342</v>
      </c>
      <c r="B344" s="2">
        <v>341.26799999999997</v>
      </c>
      <c r="C344" s="2">
        <v>3.3290000000000002</v>
      </c>
      <c r="D344" s="2">
        <v>5.7000000000000002E-2</v>
      </c>
      <c r="E344" s="2">
        <v>355.79203999999999</v>
      </c>
      <c r="H344">
        <f t="shared" si="31"/>
        <v>3.3450000000000002</v>
      </c>
      <c r="I344">
        <f t="shared" si="32"/>
        <v>0.14799999999999999</v>
      </c>
      <c r="K344">
        <f>I344/'[1]Shear box'!$F$8</f>
        <v>7.0813397129186606E-3</v>
      </c>
      <c r="L344">
        <f t="shared" si="33"/>
        <v>209</v>
      </c>
      <c r="M344">
        <f t="shared" si="34"/>
        <v>207.52</v>
      </c>
      <c r="N344">
        <f t="shared" si="35"/>
        <v>0.70813397129185773</v>
      </c>
      <c r="O344">
        <f t="shared" si="36"/>
        <v>3.3450000000000002</v>
      </c>
    </row>
    <row r="345" spans="1:15" x14ac:dyDescent="0.25">
      <c r="A345" s="2">
        <v>343</v>
      </c>
      <c r="B345" s="2">
        <v>342.26799999999997</v>
      </c>
      <c r="C345" s="2">
        <v>3.3380000000000001</v>
      </c>
      <c r="D345" s="2">
        <v>5.7000000000000002E-2</v>
      </c>
      <c r="E345" s="2">
        <v>355.79203999999999</v>
      </c>
      <c r="H345">
        <f t="shared" si="31"/>
        <v>3.3540000000000001</v>
      </c>
      <c r="I345">
        <f t="shared" si="32"/>
        <v>0.14799999999999999</v>
      </c>
      <c r="K345">
        <f>I345/'[1]Shear box'!$F$8</f>
        <v>7.0813397129186606E-3</v>
      </c>
      <c r="L345">
        <f t="shared" si="33"/>
        <v>209</v>
      </c>
      <c r="M345">
        <f t="shared" si="34"/>
        <v>207.52</v>
      </c>
      <c r="N345">
        <f t="shared" si="35"/>
        <v>0.70813397129185773</v>
      </c>
      <c r="O345">
        <f t="shared" si="36"/>
        <v>3.3540000000000001</v>
      </c>
    </row>
    <row r="346" spans="1:15" x14ac:dyDescent="0.25">
      <c r="A346" s="2">
        <v>344</v>
      </c>
      <c r="B346" s="2">
        <v>343.26799999999997</v>
      </c>
      <c r="C346" s="2">
        <v>3.35</v>
      </c>
      <c r="D346" s="2">
        <v>5.7000000000000002E-2</v>
      </c>
      <c r="E346" s="2">
        <v>357.38751999999999</v>
      </c>
      <c r="H346">
        <f t="shared" si="31"/>
        <v>3.3660000000000001</v>
      </c>
      <c r="I346">
        <f t="shared" si="32"/>
        <v>0.14799999999999999</v>
      </c>
      <c r="K346">
        <f>I346/'[1]Shear box'!$F$8</f>
        <v>7.0813397129186606E-3</v>
      </c>
      <c r="L346">
        <f t="shared" si="33"/>
        <v>209</v>
      </c>
      <c r="M346">
        <f t="shared" si="34"/>
        <v>207.52</v>
      </c>
      <c r="N346">
        <f t="shared" si="35"/>
        <v>0.70813397129185773</v>
      </c>
      <c r="O346">
        <f t="shared" si="36"/>
        <v>3.3660000000000001</v>
      </c>
    </row>
    <row r="347" spans="1:15" x14ac:dyDescent="0.25">
      <c r="A347" s="2">
        <v>345</v>
      </c>
      <c r="B347" s="2">
        <v>344.26799999999997</v>
      </c>
      <c r="C347" s="2">
        <v>3.3620000000000001</v>
      </c>
      <c r="D347" s="2">
        <v>5.8000000000000003E-2</v>
      </c>
      <c r="E347" s="2">
        <v>357.38751999999999</v>
      </c>
      <c r="H347">
        <f t="shared" si="31"/>
        <v>3.3780000000000001</v>
      </c>
      <c r="I347">
        <f t="shared" si="32"/>
        <v>0.14899999999999999</v>
      </c>
      <c r="K347">
        <f>I347/'[1]Shear box'!$F$8</f>
        <v>7.1291866028708132E-3</v>
      </c>
      <c r="L347">
        <f t="shared" si="33"/>
        <v>209</v>
      </c>
      <c r="M347">
        <f t="shared" si="34"/>
        <v>207.50999999999996</v>
      </c>
      <c r="N347">
        <f t="shared" si="35"/>
        <v>0.71291866028709849</v>
      </c>
      <c r="O347">
        <f t="shared" si="36"/>
        <v>3.3780000000000006</v>
      </c>
    </row>
    <row r="348" spans="1:15" x14ac:dyDescent="0.25">
      <c r="A348" s="2">
        <v>346</v>
      </c>
      <c r="B348" s="2">
        <v>345.26799999999997</v>
      </c>
      <c r="C348" s="2">
        <v>3.371</v>
      </c>
      <c r="D348" s="2">
        <v>5.8000000000000003E-2</v>
      </c>
      <c r="E348" s="2">
        <v>357.38751999999999</v>
      </c>
      <c r="H348">
        <f t="shared" si="31"/>
        <v>3.387</v>
      </c>
      <c r="I348">
        <f t="shared" si="32"/>
        <v>0.14899999999999999</v>
      </c>
      <c r="K348">
        <f>I348/'[1]Shear box'!$F$8</f>
        <v>7.1291866028708132E-3</v>
      </c>
      <c r="L348">
        <f t="shared" si="33"/>
        <v>209</v>
      </c>
      <c r="M348">
        <f t="shared" si="34"/>
        <v>207.50999999999996</v>
      </c>
      <c r="N348">
        <f t="shared" si="35"/>
        <v>0.71291866028709849</v>
      </c>
      <c r="O348">
        <f t="shared" si="36"/>
        <v>3.3869999999999996</v>
      </c>
    </row>
    <row r="349" spans="1:15" x14ac:dyDescent="0.25">
      <c r="A349" s="2">
        <v>347</v>
      </c>
      <c r="B349" s="2">
        <v>346.26799999999997</v>
      </c>
      <c r="C349" s="2">
        <v>3.383</v>
      </c>
      <c r="D349" s="2">
        <v>5.8000000000000003E-2</v>
      </c>
      <c r="E349" s="2">
        <v>357.38751999999999</v>
      </c>
      <c r="H349">
        <f t="shared" si="31"/>
        <v>3.399</v>
      </c>
      <c r="I349">
        <f t="shared" si="32"/>
        <v>0.14899999999999999</v>
      </c>
      <c r="K349">
        <f>I349/'[1]Shear box'!$F$8</f>
        <v>7.1291866028708132E-3</v>
      </c>
      <c r="L349">
        <f t="shared" si="33"/>
        <v>209</v>
      </c>
      <c r="M349">
        <f t="shared" si="34"/>
        <v>207.50999999999996</v>
      </c>
      <c r="N349">
        <f t="shared" si="35"/>
        <v>0.71291866028709849</v>
      </c>
      <c r="O349">
        <f t="shared" si="36"/>
        <v>3.399</v>
      </c>
    </row>
    <row r="350" spans="1:15" x14ac:dyDescent="0.25">
      <c r="A350" s="2">
        <v>348</v>
      </c>
      <c r="B350" s="2">
        <v>347.26799999999997</v>
      </c>
      <c r="C350" s="2">
        <v>3.3929999999999998</v>
      </c>
      <c r="D350" s="2">
        <v>5.8000000000000003E-2</v>
      </c>
      <c r="E350" s="2">
        <v>357.38751999999999</v>
      </c>
      <c r="H350">
        <f t="shared" si="31"/>
        <v>3.4089999999999998</v>
      </c>
      <c r="I350">
        <f t="shared" si="32"/>
        <v>0.14899999999999999</v>
      </c>
      <c r="K350">
        <f>I350/'[1]Shear box'!$F$8</f>
        <v>7.1291866028708132E-3</v>
      </c>
      <c r="L350">
        <f t="shared" si="33"/>
        <v>209</v>
      </c>
      <c r="M350">
        <f t="shared" si="34"/>
        <v>207.50999999999996</v>
      </c>
      <c r="N350">
        <f t="shared" si="35"/>
        <v>0.71291866028709849</v>
      </c>
      <c r="O350">
        <f t="shared" si="36"/>
        <v>3.4089999999999994</v>
      </c>
    </row>
    <row r="351" spans="1:15" x14ac:dyDescent="0.25">
      <c r="A351" s="2">
        <v>349</v>
      </c>
      <c r="B351" s="2">
        <v>348.26799999999997</v>
      </c>
      <c r="C351" s="2">
        <v>3.4049999999999998</v>
      </c>
      <c r="D351" s="2">
        <v>5.8999999999999997E-2</v>
      </c>
      <c r="E351" s="2">
        <v>357.38751999999999</v>
      </c>
      <c r="H351">
        <f t="shared" si="31"/>
        <v>3.4209999999999998</v>
      </c>
      <c r="I351">
        <f t="shared" si="32"/>
        <v>0.15</v>
      </c>
      <c r="K351">
        <f>I351/'[1]Shear box'!$F$8</f>
        <v>7.1770334928229667E-3</v>
      </c>
      <c r="L351">
        <f t="shared" si="33"/>
        <v>209</v>
      </c>
      <c r="M351">
        <f t="shared" si="34"/>
        <v>207.5</v>
      </c>
      <c r="N351">
        <f t="shared" si="35"/>
        <v>0.71770334928229484</v>
      </c>
      <c r="O351">
        <f t="shared" si="36"/>
        <v>3.4209999999999998</v>
      </c>
    </row>
    <row r="352" spans="1:15" x14ac:dyDescent="0.25">
      <c r="A352" s="2">
        <v>350</v>
      </c>
      <c r="B352" s="2">
        <v>349.26799999999997</v>
      </c>
      <c r="C352" s="2">
        <v>3.4140000000000001</v>
      </c>
      <c r="D352" s="2">
        <v>5.8999999999999997E-2</v>
      </c>
      <c r="E352" s="2">
        <v>357.38751999999999</v>
      </c>
      <c r="H352">
        <f t="shared" si="31"/>
        <v>3.43</v>
      </c>
      <c r="I352">
        <f t="shared" si="32"/>
        <v>0.15</v>
      </c>
      <c r="K352">
        <f>I352/'[1]Shear box'!$F$8</f>
        <v>7.1770334928229667E-3</v>
      </c>
      <c r="L352">
        <f t="shared" si="33"/>
        <v>209</v>
      </c>
      <c r="M352">
        <f t="shared" si="34"/>
        <v>207.5</v>
      </c>
      <c r="N352">
        <f t="shared" si="35"/>
        <v>0.71770334928229484</v>
      </c>
      <c r="O352">
        <f t="shared" si="36"/>
        <v>3.4300000000000006</v>
      </c>
    </row>
    <row r="353" spans="1:15" x14ac:dyDescent="0.25">
      <c r="A353" s="2">
        <v>351</v>
      </c>
      <c r="B353" s="2">
        <v>350.26799999999997</v>
      </c>
      <c r="C353" s="2">
        <v>3.4249999999999998</v>
      </c>
      <c r="D353" s="2">
        <v>5.8999999999999997E-2</v>
      </c>
      <c r="E353" s="2">
        <v>357.38751999999999</v>
      </c>
      <c r="H353">
        <f t="shared" si="31"/>
        <v>3.4409999999999998</v>
      </c>
      <c r="I353">
        <f t="shared" si="32"/>
        <v>0.15</v>
      </c>
      <c r="K353">
        <f>I353/'[1]Shear box'!$F$8</f>
        <v>7.1770334928229667E-3</v>
      </c>
      <c r="L353">
        <f t="shared" si="33"/>
        <v>209</v>
      </c>
      <c r="M353">
        <f t="shared" si="34"/>
        <v>207.5</v>
      </c>
      <c r="N353">
        <f t="shared" si="35"/>
        <v>0.71770334928229484</v>
      </c>
      <c r="O353">
        <f t="shared" si="36"/>
        <v>3.4409999999999998</v>
      </c>
    </row>
    <row r="354" spans="1:15" x14ac:dyDescent="0.25">
      <c r="A354" s="2">
        <v>352</v>
      </c>
      <c r="B354" s="2">
        <v>351.26799999999997</v>
      </c>
      <c r="C354" s="2">
        <v>3.4380000000000002</v>
      </c>
      <c r="D354" s="2">
        <v>5.8999999999999997E-2</v>
      </c>
      <c r="E354" s="2">
        <v>357.38751999999999</v>
      </c>
      <c r="H354">
        <f t="shared" si="31"/>
        <v>3.4540000000000002</v>
      </c>
      <c r="I354">
        <f t="shared" si="32"/>
        <v>0.15</v>
      </c>
      <c r="K354">
        <f>I354/'[1]Shear box'!$F$8</f>
        <v>7.1770334928229667E-3</v>
      </c>
      <c r="L354">
        <f t="shared" si="33"/>
        <v>209</v>
      </c>
      <c r="M354">
        <f t="shared" si="34"/>
        <v>207.5</v>
      </c>
      <c r="N354">
        <f t="shared" si="35"/>
        <v>0.71770334928229484</v>
      </c>
      <c r="O354">
        <f t="shared" si="36"/>
        <v>3.4540000000000002</v>
      </c>
    </row>
    <row r="355" spans="1:15" x14ac:dyDescent="0.25">
      <c r="A355" s="2">
        <v>353</v>
      </c>
      <c r="B355" s="2">
        <v>352.26799999999997</v>
      </c>
      <c r="C355" s="2">
        <v>3.4470000000000001</v>
      </c>
      <c r="D355" s="2">
        <v>0.06</v>
      </c>
      <c r="E355" s="2">
        <v>357.38751999999999</v>
      </c>
      <c r="H355">
        <f t="shared" si="31"/>
        <v>3.4630000000000001</v>
      </c>
      <c r="I355">
        <f t="shared" si="32"/>
        <v>0.151</v>
      </c>
      <c r="K355">
        <f>I355/'[1]Shear box'!$F$8</f>
        <v>7.2248803827751201E-3</v>
      </c>
      <c r="L355">
        <f t="shared" si="33"/>
        <v>209</v>
      </c>
      <c r="M355">
        <f t="shared" si="34"/>
        <v>207.49</v>
      </c>
      <c r="N355">
        <f t="shared" si="35"/>
        <v>0.7224880382775023</v>
      </c>
      <c r="O355">
        <f t="shared" si="36"/>
        <v>3.4630000000000001</v>
      </c>
    </row>
    <row r="356" spans="1:15" x14ac:dyDescent="0.25">
      <c r="A356" s="2">
        <v>354</v>
      </c>
      <c r="B356" s="2">
        <v>353.26799999999997</v>
      </c>
      <c r="C356" s="2">
        <v>3.4590000000000001</v>
      </c>
      <c r="D356" s="2">
        <v>0.06</v>
      </c>
      <c r="E356" s="2">
        <v>357.38751999999999</v>
      </c>
      <c r="H356">
        <f t="shared" si="31"/>
        <v>3.4750000000000001</v>
      </c>
      <c r="I356">
        <f t="shared" si="32"/>
        <v>0.151</v>
      </c>
      <c r="K356">
        <f>I356/'[1]Shear box'!$F$8</f>
        <v>7.2248803827751201E-3</v>
      </c>
      <c r="L356">
        <f t="shared" si="33"/>
        <v>209</v>
      </c>
      <c r="M356">
        <f t="shared" si="34"/>
        <v>207.49</v>
      </c>
      <c r="N356">
        <f t="shared" si="35"/>
        <v>0.7224880382775023</v>
      </c>
      <c r="O356">
        <f t="shared" si="36"/>
        <v>3.4750000000000005</v>
      </c>
    </row>
    <row r="357" spans="1:15" x14ac:dyDescent="0.25">
      <c r="A357" s="2">
        <v>355</v>
      </c>
      <c r="B357" s="2">
        <v>354.26799999999997</v>
      </c>
      <c r="C357" s="2">
        <v>3.468</v>
      </c>
      <c r="D357" s="2">
        <v>0.06</v>
      </c>
      <c r="E357" s="2">
        <v>357.38751999999999</v>
      </c>
      <c r="H357">
        <f t="shared" si="31"/>
        <v>3.484</v>
      </c>
      <c r="I357">
        <f t="shared" si="32"/>
        <v>0.151</v>
      </c>
      <c r="K357">
        <f>I357/'[1]Shear box'!$F$8</f>
        <v>7.2248803827751201E-3</v>
      </c>
      <c r="L357">
        <f t="shared" si="33"/>
        <v>209</v>
      </c>
      <c r="M357">
        <f t="shared" si="34"/>
        <v>207.49</v>
      </c>
      <c r="N357">
        <f t="shared" si="35"/>
        <v>0.7224880382775023</v>
      </c>
      <c r="O357">
        <f t="shared" si="36"/>
        <v>3.4840000000000004</v>
      </c>
    </row>
    <row r="358" spans="1:15" x14ac:dyDescent="0.25">
      <c r="A358" s="2">
        <v>356</v>
      </c>
      <c r="B358" s="2">
        <v>355.26799999999997</v>
      </c>
      <c r="C358" s="2">
        <v>3.48</v>
      </c>
      <c r="D358" s="2">
        <v>0.06</v>
      </c>
      <c r="E358" s="2">
        <v>357.38751999999999</v>
      </c>
      <c r="H358">
        <f t="shared" si="31"/>
        <v>3.496</v>
      </c>
      <c r="I358">
        <f t="shared" si="32"/>
        <v>0.151</v>
      </c>
      <c r="K358">
        <f>I358/'[1]Shear box'!$F$8</f>
        <v>7.2248803827751201E-3</v>
      </c>
      <c r="L358">
        <f t="shared" si="33"/>
        <v>209</v>
      </c>
      <c r="M358">
        <f t="shared" si="34"/>
        <v>207.49</v>
      </c>
      <c r="N358">
        <f t="shared" si="35"/>
        <v>0.7224880382775023</v>
      </c>
      <c r="O358">
        <f t="shared" si="36"/>
        <v>3.496</v>
      </c>
    </row>
    <row r="359" spans="1:15" x14ac:dyDescent="0.25">
      <c r="A359" s="2">
        <v>357</v>
      </c>
      <c r="B359" s="2">
        <v>356.26799999999997</v>
      </c>
      <c r="C359" s="2">
        <v>3.488</v>
      </c>
      <c r="D359" s="2">
        <v>0.06</v>
      </c>
      <c r="E359" s="2">
        <v>357.38751999999999</v>
      </c>
      <c r="H359">
        <f t="shared" si="31"/>
        <v>3.504</v>
      </c>
      <c r="I359">
        <f t="shared" si="32"/>
        <v>0.151</v>
      </c>
      <c r="K359">
        <f>I359/'[1]Shear box'!$F$8</f>
        <v>7.2248803827751201E-3</v>
      </c>
      <c r="L359">
        <f t="shared" si="33"/>
        <v>209</v>
      </c>
      <c r="M359">
        <f t="shared" si="34"/>
        <v>207.49</v>
      </c>
      <c r="N359">
        <f t="shared" si="35"/>
        <v>0.7224880382775023</v>
      </c>
      <c r="O359">
        <f t="shared" si="36"/>
        <v>3.504</v>
      </c>
    </row>
    <row r="360" spans="1:15" x14ac:dyDescent="0.25">
      <c r="A360" s="2">
        <v>358</v>
      </c>
      <c r="B360" s="2">
        <v>357.26799999999997</v>
      </c>
      <c r="C360" s="2">
        <v>3.5</v>
      </c>
      <c r="D360" s="2">
        <v>0.06</v>
      </c>
      <c r="E360" s="2">
        <v>357.38751999999999</v>
      </c>
      <c r="H360">
        <f t="shared" si="31"/>
        <v>3.516</v>
      </c>
      <c r="I360">
        <f t="shared" si="32"/>
        <v>0.151</v>
      </c>
      <c r="K360">
        <f>I360/'[1]Shear box'!$F$8</f>
        <v>7.2248803827751201E-3</v>
      </c>
      <c r="L360">
        <f t="shared" si="33"/>
        <v>209</v>
      </c>
      <c r="M360">
        <f t="shared" si="34"/>
        <v>207.49</v>
      </c>
      <c r="N360">
        <f t="shared" si="35"/>
        <v>0.7224880382775023</v>
      </c>
      <c r="O360">
        <f t="shared" si="36"/>
        <v>3.5159999999999996</v>
      </c>
    </row>
    <row r="361" spans="1:15" x14ac:dyDescent="0.25">
      <c r="A361" s="2">
        <v>359</v>
      </c>
      <c r="B361" s="2">
        <v>358.26799999999997</v>
      </c>
      <c r="C361" s="2">
        <v>3.5089999999999999</v>
      </c>
      <c r="D361" s="2">
        <v>0.06</v>
      </c>
      <c r="E361" s="2">
        <v>358.983</v>
      </c>
      <c r="H361">
        <f t="shared" si="31"/>
        <v>3.5249999999999999</v>
      </c>
      <c r="I361">
        <f t="shared" si="32"/>
        <v>0.151</v>
      </c>
      <c r="K361">
        <f>I361/'[1]Shear box'!$F$8</f>
        <v>7.2248803827751201E-3</v>
      </c>
      <c r="L361">
        <f t="shared" si="33"/>
        <v>209</v>
      </c>
      <c r="M361">
        <f t="shared" si="34"/>
        <v>207.49</v>
      </c>
      <c r="N361">
        <f t="shared" si="35"/>
        <v>0.7224880382775023</v>
      </c>
      <c r="O361">
        <f t="shared" si="36"/>
        <v>3.5249999999999995</v>
      </c>
    </row>
    <row r="362" spans="1:15" x14ac:dyDescent="0.25">
      <c r="A362" s="2">
        <v>360</v>
      </c>
      <c r="B362" s="2">
        <v>359.26799999999997</v>
      </c>
      <c r="C362" s="2">
        <v>3.5209999999999999</v>
      </c>
      <c r="D362" s="2">
        <v>0.06</v>
      </c>
      <c r="E362" s="2">
        <v>358.983</v>
      </c>
      <c r="H362">
        <f t="shared" si="31"/>
        <v>3.5369999999999999</v>
      </c>
      <c r="I362">
        <f t="shared" si="32"/>
        <v>0.151</v>
      </c>
      <c r="K362">
        <f>I362/'[1]Shear box'!$F$8</f>
        <v>7.2248803827751201E-3</v>
      </c>
      <c r="L362">
        <f t="shared" si="33"/>
        <v>209</v>
      </c>
      <c r="M362">
        <f t="shared" si="34"/>
        <v>207.49</v>
      </c>
      <c r="N362">
        <f t="shared" si="35"/>
        <v>0.7224880382775023</v>
      </c>
      <c r="O362">
        <f t="shared" si="36"/>
        <v>3.5369999999999999</v>
      </c>
    </row>
    <row r="363" spans="1:15" x14ac:dyDescent="0.25">
      <c r="A363" s="2">
        <v>361</v>
      </c>
      <c r="B363" s="2">
        <v>360.26799999999997</v>
      </c>
      <c r="C363" s="2">
        <v>3.532</v>
      </c>
      <c r="D363" s="2">
        <v>6.0999999999999999E-2</v>
      </c>
      <c r="E363" s="2">
        <v>358.983</v>
      </c>
      <c r="H363">
        <f t="shared" si="31"/>
        <v>3.548</v>
      </c>
      <c r="I363">
        <f t="shared" si="32"/>
        <v>0.152</v>
      </c>
      <c r="K363">
        <f>I363/'[1]Shear box'!$F$8</f>
        <v>7.2727272727272727E-3</v>
      </c>
      <c r="L363">
        <f t="shared" si="33"/>
        <v>209</v>
      </c>
      <c r="M363">
        <f t="shared" si="34"/>
        <v>207.47999999999996</v>
      </c>
      <c r="N363">
        <f t="shared" si="35"/>
        <v>0.72727272727274306</v>
      </c>
      <c r="O363">
        <f t="shared" si="36"/>
        <v>3.5479999999999996</v>
      </c>
    </row>
    <row r="364" spans="1:15" x14ac:dyDescent="0.25">
      <c r="A364" s="2">
        <v>362</v>
      </c>
      <c r="B364" s="2">
        <v>361.26799999999997</v>
      </c>
      <c r="C364" s="2">
        <v>3.544</v>
      </c>
      <c r="D364" s="2">
        <v>6.0999999999999999E-2</v>
      </c>
      <c r="E364" s="2">
        <v>358.983</v>
      </c>
      <c r="H364">
        <f t="shared" si="31"/>
        <v>3.56</v>
      </c>
      <c r="I364">
        <f t="shared" si="32"/>
        <v>0.152</v>
      </c>
      <c r="K364">
        <f>I364/'[1]Shear box'!$F$8</f>
        <v>7.2727272727272727E-3</v>
      </c>
      <c r="L364">
        <f t="shared" si="33"/>
        <v>209</v>
      </c>
      <c r="M364">
        <f t="shared" si="34"/>
        <v>207.47999999999996</v>
      </c>
      <c r="N364">
        <f t="shared" si="35"/>
        <v>0.72727272727274306</v>
      </c>
      <c r="O364">
        <f t="shared" si="36"/>
        <v>3.56</v>
      </c>
    </row>
    <row r="365" spans="1:15" x14ac:dyDescent="0.25">
      <c r="A365" s="2">
        <v>363</v>
      </c>
      <c r="B365" s="2">
        <v>362.26799999999997</v>
      </c>
      <c r="C365" s="2">
        <v>3.552</v>
      </c>
      <c r="D365" s="2">
        <v>6.2E-2</v>
      </c>
      <c r="E365" s="2">
        <v>358.983</v>
      </c>
      <c r="H365">
        <f t="shared" si="31"/>
        <v>3.5680000000000001</v>
      </c>
      <c r="I365">
        <f t="shared" si="32"/>
        <v>0.153</v>
      </c>
      <c r="K365">
        <f>I365/'[1]Shear box'!$F$8</f>
        <v>7.3205741626794262E-3</v>
      </c>
      <c r="L365">
        <f t="shared" si="33"/>
        <v>209</v>
      </c>
      <c r="M365">
        <f t="shared" si="34"/>
        <v>207.47</v>
      </c>
      <c r="N365">
        <f t="shared" si="35"/>
        <v>0.73205741626793941</v>
      </c>
      <c r="O365">
        <f t="shared" si="36"/>
        <v>3.5680000000000005</v>
      </c>
    </row>
    <row r="366" spans="1:15" x14ac:dyDescent="0.25">
      <c r="A366" s="2">
        <v>364</v>
      </c>
      <c r="B366" s="2">
        <v>363.26799999999997</v>
      </c>
      <c r="C366" s="2">
        <v>3.5640000000000001</v>
      </c>
      <c r="D366" s="2">
        <v>6.2E-2</v>
      </c>
      <c r="E366" s="2">
        <v>357.38751999999999</v>
      </c>
      <c r="H366">
        <f t="shared" si="31"/>
        <v>3.58</v>
      </c>
      <c r="I366">
        <f t="shared" si="32"/>
        <v>0.153</v>
      </c>
      <c r="K366">
        <f>I366/'[1]Shear box'!$F$8</f>
        <v>7.3205741626794262E-3</v>
      </c>
      <c r="L366">
        <f t="shared" si="33"/>
        <v>209</v>
      </c>
      <c r="M366">
        <f t="shared" si="34"/>
        <v>207.47</v>
      </c>
      <c r="N366">
        <f t="shared" si="35"/>
        <v>0.73205741626793941</v>
      </c>
      <c r="O366">
        <f t="shared" si="36"/>
        <v>3.58</v>
      </c>
    </row>
    <row r="367" spans="1:15" x14ac:dyDescent="0.25">
      <c r="A367" s="2">
        <v>365</v>
      </c>
      <c r="B367" s="2">
        <v>364.26799999999997</v>
      </c>
      <c r="C367" s="2">
        <v>3.5750000000000002</v>
      </c>
      <c r="D367" s="2">
        <v>6.2E-2</v>
      </c>
      <c r="E367" s="2">
        <v>357.38751999999999</v>
      </c>
      <c r="H367">
        <f t="shared" si="31"/>
        <v>3.5910000000000002</v>
      </c>
      <c r="I367">
        <f t="shared" si="32"/>
        <v>0.153</v>
      </c>
      <c r="K367">
        <f>I367/'[1]Shear box'!$F$8</f>
        <v>7.3205741626794262E-3</v>
      </c>
      <c r="L367">
        <f t="shared" si="33"/>
        <v>209</v>
      </c>
      <c r="M367">
        <f t="shared" si="34"/>
        <v>207.47</v>
      </c>
      <c r="N367">
        <f t="shared" si="35"/>
        <v>0.73205741626793941</v>
      </c>
      <c r="O367">
        <f t="shared" si="36"/>
        <v>3.5910000000000006</v>
      </c>
    </row>
    <row r="368" spans="1:15" x14ac:dyDescent="0.25">
      <c r="A368" s="2">
        <v>366</v>
      </c>
      <c r="B368" s="2">
        <v>365.26799999999997</v>
      </c>
      <c r="C368" s="2">
        <v>3.5840000000000001</v>
      </c>
      <c r="D368" s="2">
        <v>6.3E-2</v>
      </c>
      <c r="E368" s="2">
        <v>357.38751999999999</v>
      </c>
      <c r="H368">
        <f t="shared" si="31"/>
        <v>3.6</v>
      </c>
      <c r="I368">
        <f t="shared" si="32"/>
        <v>0.154</v>
      </c>
      <c r="K368">
        <f>I368/'[1]Shear box'!$F$8</f>
        <v>7.3684210526315796E-3</v>
      </c>
      <c r="L368">
        <f t="shared" si="33"/>
        <v>209</v>
      </c>
      <c r="M368">
        <f t="shared" si="34"/>
        <v>207.46</v>
      </c>
      <c r="N368">
        <f t="shared" si="35"/>
        <v>0.73684210526315796</v>
      </c>
      <c r="O368">
        <f t="shared" si="36"/>
        <v>3.6000000000000005</v>
      </c>
    </row>
    <row r="369" spans="1:15" x14ac:dyDescent="0.25">
      <c r="A369" s="2">
        <v>367</v>
      </c>
      <c r="B369" s="2">
        <v>366.26799999999997</v>
      </c>
      <c r="C369" s="2">
        <v>3.597</v>
      </c>
      <c r="D369" s="2">
        <v>6.3E-2</v>
      </c>
      <c r="E369" s="2">
        <v>357.38751999999999</v>
      </c>
      <c r="H369">
        <f t="shared" si="31"/>
        <v>3.613</v>
      </c>
      <c r="I369">
        <f t="shared" si="32"/>
        <v>0.154</v>
      </c>
      <c r="K369">
        <f>I369/'[1]Shear box'!$F$8</f>
        <v>7.3684210526315796E-3</v>
      </c>
      <c r="L369">
        <f t="shared" si="33"/>
        <v>209</v>
      </c>
      <c r="M369">
        <f t="shared" si="34"/>
        <v>207.46</v>
      </c>
      <c r="N369">
        <f t="shared" si="35"/>
        <v>0.73684210526315796</v>
      </c>
      <c r="O369">
        <f t="shared" si="36"/>
        <v>3.6130000000000004</v>
      </c>
    </row>
    <row r="370" spans="1:15" x14ac:dyDescent="0.25">
      <c r="A370" s="2">
        <v>368</v>
      </c>
      <c r="B370" s="2">
        <v>367.26799999999997</v>
      </c>
      <c r="C370" s="2">
        <v>3.6059999999999999</v>
      </c>
      <c r="D370" s="2">
        <v>6.3E-2</v>
      </c>
      <c r="E370" s="2">
        <v>357.38751999999999</v>
      </c>
      <c r="H370">
        <f t="shared" si="31"/>
        <v>3.6219999999999999</v>
      </c>
      <c r="I370">
        <f t="shared" si="32"/>
        <v>0.154</v>
      </c>
      <c r="K370">
        <f>I370/'[1]Shear box'!$F$8</f>
        <v>7.3684210526315796E-3</v>
      </c>
      <c r="L370">
        <f t="shared" si="33"/>
        <v>209</v>
      </c>
      <c r="M370">
        <f t="shared" si="34"/>
        <v>207.46</v>
      </c>
      <c r="N370">
        <f t="shared" si="35"/>
        <v>0.73684210526315796</v>
      </c>
      <c r="O370">
        <f t="shared" si="36"/>
        <v>3.6220000000000003</v>
      </c>
    </row>
    <row r="371" spans="1:15" x14ac:dyDescent="0.25">
      <c r="A371" s="2">
        <v>369</v>
      </c>
      <c r="B371" s="2">
        <v>368.26799999999997</v>
      </c>
      <c r="C371" s="2">
        <v>3.6190000000000002</v>
      </c>
      <c r="D371" s="2">
        <v>6.4000000000000001E-2</v>
      </c>
      <c r="E371" s="2">
        <v>357.38751999999999</v>
      </c>
      <c r="H371">
        <f t="shared" si="31"/>
        <v>3.6350000000000002</v>
      </c>
      <c r="I371">
        <f t="shared" si="32"/>
        <v>0.155</v>
      </c>
      <c r="K371">
        <f>I371/'[1]Shear box'!$F$8</f>
        <v>7.4162679425837322E-3</v>
      </c>
      <c r="L371">
        <f t="shared" si="33"/>
        <v>209</v>
      </c>
      <c r="M371">
        <f t="shared" si="34"/>
        <v>207.44999999999996</v>
      </c>
      <c r="N371">
        <f t="shared" si="35"/>
        <v>0.74162679425838762</v>
      </c>
      <c r="O371">
        <f t="shared" si="36"/>
        <v>3.6350000000000002</v>
      </c>
    </row>
    <row r="372" spans="1:15" x14ac:dyDescent="0.25">
      <c r="A372" s="2">
        <v>370</v>
      </c>
      <c r="B372" s="2">
        <v>369.26799999999997</v>
      </c>
      <c r="C372" s="2">
        <v>3.6309999999999998</v>
      </c>
      <c r="D372" s="2">
        <v>6.4000000000000001E-2</v>
      </c>
      <c r="E372" s="2">
        <v>357.38751999999999</v>
      </c>
      <c r="H372">
        <f t="shared" si="31"/>
        <v>3.6469999999999998</v>
      </c>
      <c r="I372">
        <f t="shared" si="32"/>
        <v>0.155</v>
      </c>
      <c r="K372">
        <f>I372/'[1]Shear box'!$F$8</f>
        <v>7.4162679425837322E-3</v>
      </c>
      <c r="L372">
        <f t="shared" si="33"/>
        <v>209</v>
      </c>
      <c r="M372">
        <f t="shared" si="34"/>
        <v>207.44999999999996</v>
      </c>
      <c r="N372">
        <f t="shared" si="35"/>
        <v>0.74162679425838762</v>
      </c>
      <c r="O372">
        <f t="shared" si="36"/>
        <v>3.6469999999999994</v>
      </c>
    </row>
    <row r="373" spans="1:15" x14ac:dyDescent="0.25">
      <c r="A373" s="2">
        <v>371</v>
      </c>
      <c r="B373" s="2">
        <v>370.26799999999997</v>
      </c>
      <c r="C373" s="2">
        <v>3.64</v>
      </c>
      <c r="D373" s="2">
        <v>6.4000000000000001E-2</v>
      </c>
      <c r="E373" s="2">
        <v>357.38751999999999</v>
      </c>
      <c r="H373">
        <f t="shared" si="31"/>
        <v>3.6560000000000001</v>
      </c>
      <c r="I373">
        <f t="shared" si="32"/>
        <v>0.155</v>
      </c>
      <c r="K373">
        <f>I373/'[1]Shear box'!$F$8</f>
        <v>7.4162679425837322E-3</v>
      </c>
      <c r="L373">
        <f t="shared" si="33"/>
        <v>209</v>
      </c>
      <c r="M373">
        <f t="shared" si="34"/>
        <v>207.44999999999996</v>
      </c>
      <c r="N373">
        <f t="shared" si="35"/>
        <v>0.74162679425838762</v>
      </c>
      <c r="O373">
        <f t="shared" si="36"/>
        <v>3.6560000000000001</v>
      </c>
    </row>
    <row r="374" spans="1:15" x14ac:dyDescent="0.25">
      <c r="A374" s="2">
        <v>372</v>
      </c>
      <c r="B374" s="2">
        <v>371.26799999999997</v>
      </c>
      <c r="C374" s="2">
        <v>3.65</v>
      </c>
      <c r="D374" s="2">
        <v>6.5000000000000002E-2</v>
      </c>
      <c r="E374" s="2">
        <v>357.38751999999999</v>
      </c>
      <c r="H374">
        <f t="shared" si="31"/>
        <v>3.6659999999999999</v>
      </c>
      <c r="I374">
        <f t="shared" si="32"/>
        <v>0.156</v>
      </c>
      <c r="K374">
        <f>I374/'[1]Shear box'!$F$8</f>
        <v>7.4641148325358857E-3</v>
      </c>
      <c r="L374">
        <f t="shared" si="33"/>
        <v>209</v>
      </c>
      <c r="M374">
        <f t="shared" si="34"/>
        <v>207.44</v>
      </c>
      <c r="N374">
        <f t="shared" si="35"/>
        <v>0.74641148325359508</v>
      </c>
      <c r="O374">
        <f t="shared" si="36"/>
        <v>3.6659999999999999</v>
      </c>
    </row>
    <row r="375" spans="1:15" x14ac:dyDescent="0.25">
      <c r="A375" s="2">
        <v>373</v>
      </c>
      <c r="B375" s="2">
        <v>372.26799999999997</v>
      </c>
      <c r="C375" s="2">
        <v>3.6579999999999999</v>
      </c>
      <c r="D375" s="2">
        <v>6.5000000000000002E-2</v>
      </c>
      <c r="E375" s="2">
        <v>357.38751999999999</v>
      </c>
      <c r="H375">
        <f t="shared" si="31"/>
        <v>3.6739999999999999</v>
      </c>
      <c r="I375">
        <f t="shared" si="32"/>
        <v>0.156</v>
      </c>
      <c r="K375">
        <f>I375/'[1]Shear box'!$F$8</f>
        <v>7.4641148325358857E-3</v>
      </c>
      <c r="L375">
        <f t="shared" si="33"/>
        <v>209</v>
      </c>
      <c r="M375">
        <f t="shared" si="34"/>
        <v>207.44</v>
      </c>
      <c r="N375">
        <f t="shared" si="35"/>
        <v>0.74641148325359508</v>
      </c>
      <c r="O375">
        <f t="shared" si="36"/>
        <v>3.6740000000000004</v>
      </c>
    </row>
    <row r="376" spans="1:15" x14ac:dyDescent="0.25">
      <c r="A376" s="2">
        <v>374</v>
      </c>
      <c r="B376" s="2">
        <v>373.26799999999997</v>
      </c>
      <c r="C376" s="2">
        <v>3.67</v>
      </c>
      <c r="D376" s="2">
        <v>6.5000000000000002E-2</v>
      </c>
      <c r="E376" s="2">
        <v>358.983</v>
      </c>
      <c r="H376">
        <f t="shared" si="31"/>
        <v>3.6859999999999999</v>
      </c>
      <c r="I376">
        <f t="shared" si="32"/>
        <v>0.156</v>
      </c>
      <c r="K376">
        <f>I376/'[1]Shear box'!$F$8</f>
        <v>7.4641148325358857E-3</v>
      </c>
      <c r="L376">
        <f t="shared" si="33"/>
        <v>209</v>
      </c>
      <c r="M376">
        <f t="shared" si="34"/>
        <v>207.44</v>
      </c>
      <c r="N376">
        <f t="shared" si="35"/>
        <v>0.74641148325359508</v>
      </c>
      <c r="O376">
        <f t="shared" si="36"/>
        <v>3.6859999999999995</v>
      </c>
    </row>
    <row r="377" spans="1:15" x14ac:dyDescent="0.25">
      <c r="A377" s="2">
        <v>375</v>
      </c>
      <c r="B377" s="2">
        <v>374.26799999999997</v>
      </c>
      <c r="C377" s="2">
        <v>3.681</v>
      </c>
      <c r="D377" s="2">
        <v>6.6000000000000003E-2</v>
      </c>
      <c r="E377" s="2">
        <v>358.983</v>
      </c>
      <c r="H377">
        <f t="shared" si="31"/>
        <v>3.6970000000000001</v>
      </c>
      <c r="I377">
        <f t="shared" si="32"/>
        <v>0.157</v>
      </c>
      <c r="K377">
        <f>I377/'[1]Shear box'!$F$8</f>
        <v>7.5119617224880392E-3</v>
      </c>
      <c r="L377">
        <f t="shared" si="33"/>
        <v>209</v>
      </c>
      <c r="M377">
        <f t="shared" si="34"/>
        <v>207.43</v>
      </c>
      <c r="N377">
        <f t="shared" si="35"/>
        <v>0.75119617224880253</v>
      </c>
      <c r="O377">
        <f t="shared" si="36"/>
        <v>3.6970000000000001</v>
      </c>
    </row>
    <row r="378" spans="1:15" x14ac:dyDescent="0.25">
      <c r="A378" s="2">
        <v>376</v>
      </c>
      <c r="B378" s="2">
        <v>375.26799999999997</v>
      </c>
      <c r="C378" s="2">
        <v>3.6930000000000001</v>
      </c>
      <c r="D378" s="2">
        <v>6.6000000000000003E-2</v>
      </c>
      <c r="E378" s="2">
        <v>358.983</v>
      </c>
      <c r="H378">
        <f t="shared" si="31"/>
        <v>3.7090000000000001</v>
      </c>
      <c r="I378">
        <f t="shared" si="32"/>
        <v>0.157</v>
      </c>
      <c r="K378">
        <f>I378/'[1]Shear box'!$F$8</f>
        <v>7.5119617224880392E-3</v>
      </c>
      <c r="L378">
        <f t="shared" si="33"/>
        <v>209</v>
      </c>
      <c r="M378">
        <f t="shared" si="34"/>
        <v>207.43</v>
      </c>
      <c r="N378">
        <f t="shared" si="35"/>
        <v>0.75119617224880253</v>
      </c>
      <c r="O378">
        <f t="shared" si="36"/>
        <v>3.7089999999999996</v>
      </c>
    </row>
    <row r="379" spans="1:15" x14ac:dyDescent="0.25">
      <c r="A379" s="2">
        <v>377</v>
      </c>
      <c r="B379" s="2">
        <v>376.26799999999997</v>
      </c>
      <c r="C379" s="2">
        <v>3.7010000000000001</v>
      </c>
      <c r="D379" s="2">
        <v>6.7000000000000004E-2</v>
      </c>
      <c r="E379" s="2">
        <v>358.983</v>
      </c>
      <c r="H379">
        <f t="shared" si="31"/>
        <v>3.7170000000000001</v>
      </c>
      <c r="I379">
        <f t="shared" si="32"/>
        <v>0.158</v>
      </c>
      <c r="K379">
        <f>I379/'[1]Shear box'!$F$8</f>
        <v>7.5598086124401918E-3</v>
      </c>
      <c r="L379">
        <f t="shared" si="33"/>
        <v>209</v>
      </c>
      <c r="M379">
        <f t="shared" si="34"/>
        <v>207.41999999999996</v>
      </c>
      <c r="N379">
        <f t="shared" si="35"/>
        <v>0.75598086124404329</v>
      </c>
      <c r="O379">
        <f t="shared" si="36"/>
        <v>3.7170000000000001</v>
      </c>
    </row>
    <row r="380" spans="1:15" x14ac:dyDescent="0.25">
      <c r="A380" s="2">
        <v>378</v>
      </c>
      <c r="B380" s="2">
        <v>377.26799999999997</v>
      </c>
      <c r="C380" s="2">
        <v>3.7120000000000002</v>
      </c>
      <c r="D380" s="2">
        <v>6.7000000000000004E-2</v>
      </c>
      <c r="E380" s="2">
        <v>360.57848000000001</v>
      </c>
      <c r="H380">
        <f t="shared" si="31"/>
        <v>3.7280000000000002</v>
      </c>
      <c r="I380">
        <f t="shared" si="32"/>
        <v>0.158</v>
      </c>
      <c r="K380">
        <f>I380/'[1]Shear box'!$F$8</f>
        <v>7.5598086124401918E-3</v>
      </c>
      <c r="L380">
        <f t="shared" si="33"/>
        <v>209</v>
      </c>
      <c r="M380">
        <f t="shared" si="34"/>
        <v>207.41999999999996</v>
      </c>
      <c r="N380">
        <f t="shared" si="35"/>
        <v>0.75598086124404329</v>
      </c>
      <c r="O380">
        <f t="shared" si="36"/>
        <v>3.7280000000000002</v>
      </c>
    </row>
    <row r="381" spans="1:15" x14ac:dyDescent="0.25">
      <c r="A381" s="2">
        <v>379</v>
      </c>
      <c r="B381" s="2">
        <v>378.26799999999997</v>
      </c>
      <c r="C381" s="2">
        <v>3.7240000000000002</v>
      </c>
      <c r="D381" s="2">
        <v>6.7000000000000004E-2</v>
      </c>
      <c r="E381" s="2">
        <v>360.57848000000001</v>
      </c>
      <c r="H381">
        <f t="shared" ref="H381:H444" si="37">C381-C$2</f>
        <v>3.74</v>
      </c>
      <c r="I381">
        <f t="shared" ref="I381:I444" si="38">D381-$D$2</f>
        <v>0.158</v>
      </c>
      <c r="K381">
        <f>I381/'[1]Shear box'!$F$8</f>
        <v>7.5598086124401918E-3</v>
      </c>
      <c r="L381">
        <f t="shared" si="33"/>
        <v>209</v>
      </c>
      <c r="M381">
        <f t="shared" si="34"/>
        <v>207.41999999999996</v>
      </c>
      <c r="N381">
        <f t="shared" si="35"/>
        <v>0.75598086124404329</v>
      </c>
      <c r="O381">
        <f t="shared" si="36"/>
        <v>3.74</v>
      </c>
    </row>
    <row r="382" spans="1:15" x14ac:dyDescent="0.25">
      <c r="A382" s="2">
        <v>380</v>
      </c>
      <c r="B382" s="2">
        <v>379.26799999999997</v>
      </c>
      <c r="C382" s="2">
        <v>3.7320000000000002</v>
      </c>
      <c r="D382" s="2">
        <v>6.7000000000000004E-2</v>
      </c>
      <c r="E382" s="2">
        <v>360.57848000000001</v>
      </c>
      <c r="H382">
        <f t="shared" si="37"/>
        <v>3.7480000000000002</v>
      </c>
      <c r="I382">
        <f t="shared" si="38"/>
        <v>0.158</v>
      </c>
      <c r="K382">
        <f>I382/'[1]Shear box'!$F$8</f>
        <v>7.5598086124401918E-3</v>
      </c>
      <c r="L382">
        <f t="shared" si="33"/>
        <v>209</v>
      </c>
      <c r="M382">
        <f t="shared" si="34"/>
        <v>207.41999999999996</v>
      </c>
      <c r="N382">
        <f t="shared" si="35"/>
        <v>0.75598086124404329</v>
      </c>
      <c r="O382">
        <f t="shared" si="36"/>
        <v>3.7479999999999998</v>
      </c>
    </row>
    <row r="383" spans="1:15" x14ac:dyDescent="0.25">
      <c r="A383" s="2">
        <v>381</v>
      </c>
      <c r="B383" s="2">
        <v>380.26799999999997</v>
      </c>
      <c r="C383" s="2">
        <v>3.7440000000000002</v>
      </c>
      <c r="D383" s="2">
        <v>6.8000000000000005E-2</v>
      </c>
      <c r="E383" s="2">
        <v>360.57848000000001</v>
      </c>
      <c r="H383">
        <f t="shared" si="37"/>
        <v>3.7600000000000002</v>
      </c>
      <c r="I383">
        <f t="shared" si="38"/>
        <v>0.159</v>
      </c>
      <c r="K383">
        <f>I383/'[1]Shear box'!$F$8</f>
        <v>7.6076555023923452E-3</v>
      </c>
      <c r="L383">
        <f t="shared" si="33"/>
        <v>209</v>
      </c>
      <c r="M383">
        <f t="shared" si="34"/>
        <v>207.41</v>
      </c>
      <c r="N383">
        <f t="shared" si="35"/>
        <v>0.76076555023923964</v>
      </c>
      <c r="O383">
        <f t="shared" si="36"/>
        <v>3.7600000000000002</v>
      </c>
    </row>
    <row r="384" spans="1:15" x14ac:dyDescent="0.25">
      <c r="A384" s="2">
        <v>382</v>
      </c>
      <c r="B384" s="2">
        <v>381.26799999999997</v>
      </c>
      <c r="C384" s="2">
        <v>3.7530000000000001</v>
      </c>
      <c r="D384" s="2">
        <v>6.8000000000000005E-2</v>
      </c>
      <c r="E384" s="2">
        <v>360.57848000000001</v>
      </c>
      <c r="H384">
        <f t="shared" si="37"/>
        <v>3.7690000000000001</v>
      </c>
      <c r="I384">
        <f t="shared" si="38"/>
        <v>0.159</v>
      </c>
      <c r="K384">
        <f>I384/'[1]Shear box'!$F$8</f>
        <v>7.6076555023923452E-3</v>
      </c>
      <c r="L384">
        <f t="shared" si="33"/>
        <v>209</v>
      </c>
      <c r="M384">
        <f t="shared" si="34"/>
        <v>207.41</v>
      </c>
      <c r="N384">
        <f t="shared" si="35"/>
        <v>0.76076555023923964</v>
      </c>
      <c r="O384">
        <f t="shared" si="36"/>
        <v>3.7690000000000001</v>
      </c>
    </row>
    <row r="385" spans="1:15" x14ac:dyDescent="0.25">
      <c r="A385" s="2">
        <v>383</v>
      </c>
      <c r="B385" s="2">
        <v>382.26799999999997</v>
      </c>
      <c r="C385" s="2">
        <v>3.7669999999999999</v>
      </c>
      <c r="D385" s="2">
        <v>6.9000000000000006E-2</v>
      </c>
      <c r="E385" s="2">
        <v>362.17396000000002</v>
      </c>
      <c r="H385">
        <f t="shared" si="37"/>
        <v>3.7829999999999999</v>
      </c>
      <c r="I385">
        <f t="shared" si="38"/>
        <v>0.16</v>
      </c>
      <c r="K385">
        <f>I385/'[1]Shear box'!$F$8</f>
        <v>7.6555023923444987E-3</v>
      </c>
      <c r="L385">
        <f t="shared" si="33"/>
        <v>209</v>
      </c>
      <c r="M385">
        <f t="shared" si="34"/>
        <v>207.39999999999998</v>
      </c>
      <c r="N385">
        <f t="shared" si="35"/>
        <v>0.7655502392344582</v>
      </c>
      <c r="O385">
        <f t="shared" si="36"/>
        <v>3.7830000000000004</v>
      </c>
    </row>
    <row r="386" spans="1:15" x14ac:dyDescent="0.25">
      <c r="A386" s="2">
        <v>384</v>
      </c>
      <c r="B386" s="2">
        <v>383.26799999999997</v>
      </c>
      <c r="C386" s="2">
        <v>3.7759999999999998</v>
      </c>
      <c r="D386" s="2">
        <v>6.9000000000000006E-2</v>
      </c>
      <c r="E386" s="2">
        <v>362.17396000000002</v>
      </c>
      <c r="H386">
        <f t="shared" si="37"/>
        <v>3.7919999999999998</v>
      </c>
      <c r="I386">
        <f t="shared" si="38"/>
        <v>0.16</v>
      </c>
      <c r="K386">
        <f>I386/'[1]Shear box'!$F$8</f>
        <v>7.6555023923444987E-3</v>
      </c>
      <c r="L386">
        <f t="shared" si="33"/>
        <v>209</v>
      </c>
      <c r="M386">
        <f t="shared" si="34"/>
        <v>207.39999999999998</v>
      </c>
      <c r="N386">
        <f t="shared" si="35"/>
        <v>0.7655502392344582</v>
      </c>
      <c r="O386">
        <f t="shared" si="36"/>
        <v>3.7919999999999994</v>
      </c>
    </row>
    <row r="387" spans="1:15" x14ac:dyDescent="0.25">
      <c r="A387" s="2">
        <v>385</v>
      </c>
      <c r="B387" s="2">
        <v>384.26799999999997</v>
      </c>
      <c r="C387" s="2">
        <v>3.7850000000000001</v>
      </c>
      <c r="D387" s="2">
        <v>6.9000000000000006E-2</v>
      </c>
      <c r="E387" s="2">
        <v>362.17396000000002</v>
      </c>
      <c r="H387">
        <f t="shared" si="37"/>
        <v>3.8010000000000002</v>
      </c>
      <c r="I387">
        <f t="shared" si="38"/>
        <v>0.16</v>
      </c>
      <c r="K387">
        <f>I387/'[1]Shear box'!$F$8</f>
        <v>7.6555023923444987E-3</v>
      </c>
      <c r="L387">
        <f t="shared" ref="L387:L450" si="39">(100*100*20.9)/1000</f>
        <v>209</v>
      </c>
      <c r="M387">
        <f t="shared" ref="M387:M450" si="40">(100*100*(20.9-I387))/1000</f>
        <v>207.39999999999998</v>
      </c>
      <c r="N387">
        <f t="shared" ref="N387:N450" si="41">(1-M387/L387)*100</f>
        <v>0.7655502392344582</v>
      </c>
      <c r="O387">
        <f t="shared" ref="O387:O450" si="42">H387/100*100</f>
        <v>3.8010000000000002</v>
      </c>
    </row>
    <row r="388" spans="1:15" x14ac:dyDescent="0.25">
      <c r="A388" s="2">
        <v>386</v>
      </c>
      <c r="B388" s="2">
        <v>385.26799999999997</v>
      </c>
      <c r="C388" s="2">
        <v>3.798</v>
      </c>
      <c r="D388" s="2">
        <v>7.0000000000000007E-2</v>
      </c>
      <c r="E388" s="2">
        <v>362.17396000000002</v>
      </c>
      <c r="H388">
        <f t="shared" si="37"/>
        <v>3.8140000000000001</v>
      </c>
      <c r="I388">
        <f t="shared" si="38"/>
        <v>0.161</v>
      </c>
      <c r="K388">
        <f>I388/'[1]Shear box'!$F$8</f>
        <v>7.7033492822966513E-3</v>
      </c>
      <c r="L388">
        <f t="shared" si="39"/>
        <v>209</v>
      </c>
      <c r="M388">
        <f t="shared" si="40"/>
        <v>207.38999999999996</v>
      </c>
      <c r="N388">
        <f t="shared" si="41"/>
        <v>0.77033492822968785</v>
      </c>
      <c r="O388">
        <f t="shared" si="42"/>
        <v>3.8140000000000001</v>
      </c>
    </row>
    <row r="389" spans="1:15" x14ac:dyDescent="0.25">
      <c r="A389" s="2">
        <v>387</v>
      </c>
      <c r="B389" s="2">
        <v>386.26799999999997</v>
      </c>
      <c r="C389" s="2">
        <v>3.81</v>
      </c>
      <c r="D389" s="2">
        <v>7.0000000000000007E-2</v>
      </c>
      <c r="E389" s="2">
        <v>362.17396000000002</v>
      </c>
      <c r="H389">
        <f t="shared" si="37"/>
        <v>3.8260000000000001</v>
      </c>
      <c r="I389">
        <f t="shared" si="38"/>
        <v>0.161</v>
      </c>
      <c r="K389">
        <f>I389/'[1]Shear box'!$F$8</f>
        <v>7.7033492822966513E-3</v>
      </c>
      <c r="L389">
        <f t="shared" si="39"/>
        <v>209</v>
      </c>
      <c r="M389">
        <f t="shared" si="40"/>
        <v>207.38999999999996</v>
      </c>
      <c r="N389">
        <f t="shared" si="41"/>
        <v>0.77033492822968785</v>
      </c>
      <c r="O389">
        <f t="shared" si="42"/>
        <v>3.8260000000000001</v>
      </c>
    </row>
    <row r="390" spans="1:15" x14ac:dyDescent="0.25">
      <c r="A390" s="2">
        <v>388</v>
      </c>
      <c r="B390" s="2">
        <v>387.26799999999997</v>
      </c>
      <c r="C390" s="2">
        <v>3.8180000000000001</v>
      </c>
      <c r="D390" s="2">
        <v>7.0999999999999994E-2</v>
      </c>
      <c r="E390" s="2">
        <v>362.17396000000002</v>
      </c>
      <c r="H390">
        <f t="shared" si="37"/>
        <v>3.8340000000000001</v>
      </c>
      <c r="I390">
        <f t="shared" si="38"/>
        <v>0.16199999999999998</v>
      </c>
      <c r="K390">
        <f>I390/'[1]Shear box'!$F$8</f>
        <v>7.751196172248803E-3</v>
      </c>
      <c r="L390">
        <f t="shared" si="39"/>
        <v>209</v>
      </c>
      <c r="M390">
        <f t="shared" si="40"/>
        <v>207.38</v>
      </c>
      <c r="N390">
        <f t="shared" si="41"/>
        <v>0.77511961722488421</v>
      </c>
      <c r="O390">
        <f t="shared" si="42"/>
        <v>3.8340000000000001</v>
      </c>
    </row>
    <row r="391" spans="1:15" x14ac:dyDescent="0.25">
      <c r="A391" s="2">
        <v>389</v>
      </c>
      <c r="B391" s="2">
        <v>388.26799999999997</v>
      </c>
      <c r="C391" s="2">
        <v>3.831</v>
      </c>
      <c r="D391" s="2">
        <v>7.1999999999999995E-2</v>
      </c>
      <c r="E391" s="2">
        <v>362.17396000000002</v>
      </c>
      <c r="H391">
        <f t="shared" si="37"/>
        <v>3.847</v>
      </c>
      <c r="I391">
        <f t="shared" si="38"/>
        <v>0.16299999999999998</v>
      </c>
      <c r="K391">
        <f>I391/'[1]Shear box'!$F$8</f>
        <v>7.7990430622009565E-3</v>
      </c>
      <c r="L391">
        <f t="shared" si="39"/>
        <v>209</v>
      </c>
      <c r="M391">
        <f t="shared" si="40"/>
        <v>207.36999999999998</v>
      </c>
      <c r="N391">
        <f t="shared" si="41"/>
        <v>0.77990430622010276</v>
      </c>
      <c r="O391">
        <f t="shared" si="42"/>
        <v>3.8469999999999995</v>
      </c>
    </row>
    <row r="392" spans="1:15" x14ac:dyDescent="0.25">
      <c r="A392" s="2">
        <v>390</v>
      </c>
      <c r="B392" s="2">
        <v>389.26799999999997</v>
      </c>
      <c r="C392" s="2">
        <v>3.843</v>
      </c>
      <c r="D392" s="2">
        <v>7.1999999999999995E-2</v>
      </c>
      <c r="E392" s="2">
        <v>362.17396000000002</v>
      </c>
      <c r="H392">
        <f t="shared" si="37"/>
        <v>3.859</v>
      </c>
      <c r="I392">
        <f t="shared" si="38"/>
        <v>0.16299999999999998</v>
      </c>
      <c r="K392">
        <f>I392/'[1]Shear box'!$F$8</f>
        <v>7.7990430622009565E-3</v>
      </c>
      <c r="L392">
        <f t="shared" si="39"/>
        <v>209</v>
      </c>
      <c r="M392">
        <f t="shared" si="40"/>
        <v>207.36999999999998</v>
      </c>
      <c r="N392">
        <f t="shared" si="41"/>
        <v>0.77990430622010276</v>
      </c>
      <c r="O392">
        <f t="shared" si="42"/>
        <v>3.859</v>
      </c>
    </row>
    <row r="393" spans="1:15" x14ac:dyDescent="0.25">
      <c r="A393" s="2">
        <v>391</v>
      </c>
      <c r="B393" s="2">
        <v>390.26799999999997</v>
      </c>
      <c r="C393" s="2">
        <v>3.8519999999999999</v>
      </c>
      <c r="D393" s="2">
        <v>7.1999999999999995E-2</v>
      </c>
      <c r="E393" s="2">
        <v>362.17396000000002</v>
      </c>
      <c r="H393">
        <f t="shared" si="37"/>
        <v>3.8679999999999999</v>
      </c>
      <c r="I393">
        <f t="shared" si="38"/>
        <v>0.16299999999999998</v>
      </c>
      <c r="K393">
        <f>I393/'[1]Shear box'!$F$8</f>
        <v>7.7990430622009565E-3</v>
      </c>
      <c r="L393">
        <f t="shared" si="39"/>
        <v>209</v>
      </c>
      <c r="M393">
        <f t="shared" si="40"/>
        <v>207.36999999999998</v>
      </c>
      <c r="N393">
        <f t="shared" si="41"/>
        <v>0.77990430622010276</v>
      </c>
      <c r="O393">
        <f t="shared" si="42"/>
        <v>3.8679999999999999</v>
      </c>
    </row>
    <row r="394" spans="1:15" x14ac:dyDescent="0.25">
      <c r="A394" s="2">
        <v>392</v>
      </c>
      <c r="B394" s="2">
        <v>391.26799999999997</v>
      </c>
      <c r="C394" s="2">
        <v>3.863</v>
      </c>
      <c r="D394" s="2">
        <v>7.2999999999999995E-2</v>
      </c>
      <c r="E394" s="2">
        <v>362.17396000000002</v>
      </c>
      <c r="H394">
        <f t="shared" si="37"/>
        <v>3.879</v>
      </c>
      <c r="I394">
        <f t="shared" si="38"/>
        <v>0.16399999999999998</v>
      </c>
      <c r="K394">
        <f>I394/'[1]Shear box'!$F$8</f>
        <v>7.8468899521531091E-3</v>
      </c>
      <c r="L394">
        <f t="shared" si="39"/>
        <v>209</v>
      </c>
      <c r="M394">
        <f t="shared" si="40"/>
        <v>207.35999999999996</v>
      </c>
      <c r="N394">
        <f t="shared" si="41"/>
        <v>0.78468899521533242</v>
      </c>
      <c r="O394">
        <f t="shared" si="42"/>
        <v>3.879</v>
      </c>
    </row>
    <row r="395" spans="1:15" x14ac:dyDescent="0.25">
      <c r="A395" s="2">
        <v>393</v>
      </c>
      <c r="B395" s="2">
        <v>392.26799999999997</v>
      </c>
      <c r="C395" s="2">
        <v>3.8740000000000001</v>
      </c>
      <c r="D395" s="2">
        <v>7.2999999999999995E-2</v>
      </c>
      <c r="E395" s="2">
        <v>362.17396000000002</v>
      </c>
      <c r="H395">
        <f t="shared" si="37"/>
        <v>3.89</v>
      </c>
      <c r="I395">
        <f t="shared" si="38"/>
        <v>0.16399999999999998</v>
      </c>
      <c r="K395">
        <f>I395/'[1]Shear box'!$F$8</f>
        <v>7.8468899521531091E-3</v>
      </c>
      <c r="L395">
        <f t="shared" si="39"/>
        <v>209</v>
      </c>
      <c r="M395">
        <f t="shared" si="40"/>
        <v>207.35999999999996</v>
      </c>
      <c r="N395">
        <f t="shared" si="41"/>
        <v>0.78468899521533242</v>
      </c>
      <c r="O395">
        <f t="shared" si="42"/>
        <v>3.8900000000000006</v>
      </c>
    </row>
    <row r="396" spans="1:15" x14ac:dyDescent="0.25">
      <c r="A396" s="2">
        <v>394</v>
      </c>
      <c r="B396" s="2">
        <v>393.26799999999997</v>
      </c>
      <c r="C396" s="2">
        <v>3.8849999999999998</v>
      </c>
      <c r="D396" s="2">
        <v>7.3999999999999996E-2</v>
      </c>
      <c r="E396" s="2">
        <v>362.17396000000002</v>
      </c>
      <c r="H396">
        <f t="shared" si="37"/>
        <v>3.9009999999999998</v>
      </c>
      <c r="I396">
        <f t="shared" si="38"/>
        <v>0.16499999999999998</v>
      </c>
      <c r="K396">
        <f>I396/'[1]Shear box'!$F$8</f>
        <v>7.8947368421052634E-3</v>
      </c>
      <c r="L396">
        <f t="shared" si="39"/>
        <v>209</v>
      </c>
      <c r="M396">
        <f t="shared" si="40"/>
        <v>207.35</v>
      </c>
      <c r="N396">
        <f t="shared" si="41"/>
        <v>0.78947368421052877</v>
      </c>
      <c r="O396">
        <f t="shared" si="42"/>
        <v>3.9009999999999998</v>
      </c>
    </row>
    <row r="397" spans="1:15" x14ac:dyDescent="0.25">
      <c r="A397" s="2">
        <v>395</v>
      </c>
      <c r="B397" s="2">
        <v>394.26799999999997</v>
      </c>
      <c r="C397" s="2">
        <v>3.8969999999999998</v>
      </c>
      <c r="D397" s="2">
        <v>7.3999999999999996E-2</v>
      </c>
      <c r="E397" s="2">
        <v>362.17396000000002</v>
      </c>
      <c r="H397">
        <f t="shared" si="37"/>
        <v>3.9129999999999998</v>
      </c>
      <c r="I397">
        <f t="shared" si="38"/>
        <v>0.16499999999999998</v>
      </c>
      <c r="K397">
        <f>I397/'[1]Shear box'!$F$8</f>
        <v>7.8947368421052634E-3</v>
      </c>
      <c r="L397">
        <f t="shared" si="39"/>
        <v>209</v>
      </c>
      <c r="M397">
        <f t="shared" si="40"/>
        <v>207.35</v>
      </c>
      <c r="N397">
        <f t="shared" si="41"/>
        <v>0.78947368421052877</v>
      </c>
      <c r="O397">
        <f t="shared" si="42"/>
        <v>3.9129999999999998</v>
      </c>
    </row>
    <row r="398" spans="1:15" x14ac:dyDescent="0.25">
      <c r="A398" s="2">
        <v>396</v>
      </c>
      <c r="B398" s="2">
        <v>395.26799999999997</v>
      </c>
      <c r="C398" s="2">
        <v>3.9060000000000001</v>
      </c>
      <c r="D398" s="2">
        <v>7.4999999999999997E-2</v>
      </c>
      <c r="E398" s="2">
        <v>362.17396000000002</v>
      </c>
      <c r="H398">
        <f t="shared" si="37"/>
        <v>3.9220000000000002</v>
      </c>
      <c r="I398">
        <f t="shared" si="38"/>
        <v>0.16599999999999998</v>
      </c>
      <c r="K398">
        <f>I398/'[1]Shear box'!$F$8</f>
        <v>7.942583732057416E-3</v>
      </c>
      <c r="L398">
        <f t="shared" si="39"/>
        <v>209</v>
      </c>
      <c r="M398">
        <f t="shared" si="40"/>
        <v>207.33999999999997</v>
      </c>
      <c r="N398">
        <f t="shared" si="41"/>
        <v>0.79425837320575843</v>
      </c>
      <c r="O398">
        <f t="shared" si="42"/>
        <v>3.9220000000000006</v>
      </c>
    </row>
    <row r="399" spans="1:15" x14ac:dyDescent="0.25">
      <c r="A399" s="2">
        <v>397</v>
      </c>
      <c r="B399" s="2">
        <v>396.26799999999997</v>
      </c>
      <c r="C399" s="2">
        <v>3.9180000000000001</v>
      </c>
      <c r="D399" s="2">
        <v>7.4999999999999997E-2</v>
      </c>
      <c r="E399" s="2">
        <v>362.17396000000002</v>
      </c>
      <c r="H399">
        <f t="shared" si="37"/>
        <v>3.9340000000000002</v>
      </c>
      <c r="I399">
        <f t="shared" si="38"/>
        <v>0.16599999999999998</v>
      </c>
      <c r="K399">
        <f>I399/'[1]Shear box'!$F$8</f>
        <v>7.942583732057416E-3</v>
      </c>
      <c r="L399">
        <f t="shared" si="39"/>
        <v>209</v>
      </c>
      <c r="M399">
        <f t="shared" si="40"/>
        <v>207.33999999999997</v>
      </c>
      <c r="N399">
        <f t="shared" si="41"/>
        <v>0.79425837320575843</v>
      </c>
      <c r="O399">
        <f t="shared" si="42"/>
        <v>3.9340000000000002</v>
      </c>
    </row>
    <row r="400" spans="1:15" x14ac:dyDescent="0.25">
      <c r="A400" s="2">
        <v>398</v>
      </c>
      <c r="B400" s="2">
        <v>397.26799999999997</v>
      </c>
      <c r="C400" s="2">
        <v>3.927</v>
      </c>
      <c r="D400" s="2">
        <v>7.5999999999999998E-2</v>
      </c>
      <c r="E400" s="2">
        <v>362.17396000000002</v>
      </c>
      <c r="H400">
        <f t="shared" si="37"/>
        <v>3.9430000000000001</v>
      </c>
      <c r="I400">
        <f t="shared" si="38"/>
        <v>0.16699999999999998</v>
      </c>
      <c r="K400">
        <f>I400/'[1]Shear box'!$F$8</f>
        <v>7.9904306220095686E-3</v>
      </c>
      <c r="L400">
        <f t="shared" si="39"/>
        <v>209</v>
      </c>
      <c r="M400">
        <f t="shared" si="40"/>
        <v>207.32999999999998</v>
      </c>
      <c r="N400">
        <f t="shared" si="41"/>
        <v>0.79904306220096588</v>
      </c>
      <c r="O400">
        <f t="shared" si="42"/>
        <v>3.9430000000000001</v>
      </c>
    </row>
    <row r="401" spans="1:15" x14ac:dyDescent="0.25">
      <c r="A401" s="2">
        <v>399</v>
      </c>
      <c r="B401" s="2">
        <v>398.26799999999997</v>
      </c>
      <c r="C401" s="2">
        <v>3.9380000000000002</v>
      </c>
      <c r="D401" s="2">
        <v>7.5999999999999998E-2</v>
      </c>
      <c r="E401" s="2">
        <v>363.76943999999997</v>
      </c>
      <c r="H401">
        <f t="shared" si="37"/>
        <v>3.9540000000000002</v>
      </c>
      <c r="I401">
        <f t="shared" si="38"/>
        <v>0.16699999999999998</v>
      </c>
      <c r="K401">
        <f>I401/'[1]Shear box'!$F$8</f>
        <v>7.9904306220095686E-3</v>
      </c>
      <c r="L401">
        <f t="shared" si="39"/>
        <v>209</v>
      </c>
      <c r="M401">
        <f t="shared" si="40"/>
        <v>207.32999999999998</v>
      </c>
      <c r="N401">
        <f t="shared" si="41"/>
        <v>0.79904306220096588</v>
      </c>
      <c r="O401">
        <f t="shared" si="42"/>
        <v>3.9539999999999997</v>
      </c>
    </row>
    <row r="402" spans="1:15" x14ac:dyDescent="0.25">
      <c r="A402" s="2">
        <v>400</v>
      </c>
      <c r="B402" s="2">
        <v>399.26799999999997</v>
      </c>
      <c r="C402" s="2">
        <v>3.9489999999999998</v>
      </c>
      <c r="D402" s="2">
        <v>7.6999999999999999E-2</v>
      </c>
      <c r="E402" s="2">
        <v>363.76943999999997</v>
      </c>
      <c r="H402">
        <f t="shared" si="37"/>
        <v>3.9649999999999999</v>
      </c>
      <c r="I402">
        <f t="shared" si="38"/>
        <v>0.16799999999999998</v>
      </c>
      <c r="K402">
        <f>I402/'[1]Shear box'!$F$8</f>
        <v>8.0382775119617229E-3</v>
      </c>
      <c r="L402">
        <f t="shared" si="39"/>
        <v>209</v>
      </c>
      <c r="M402">
        <f t="shared" si="40"/>
        <v>207.32</v>
      </c>
      <c r="N402">
        <f t="shared" si="41"/>
        <v>0.80382775119617333</v>
      </c>
      <c r="O402">
        <f t="shared" si="42"/>
        <v>3.9649999999999999</v>
      </c>
    </row>
    <row r="403" spans="1:15" x14ac:dyDescent="0.25">
      <c r="A403" s="2">
        <v>401</v>
      </c>
      <c r="B403" s="2">
        <v>400.26799999999997</v>
      </c>
      <c r="C403" s="2">
        <v>3.9590000000000001</v>
      </c>
      <c r="D403" s="2">
        <v>7.6999999999999999E-2</v>
      </c>
      <c r="E403" s="2">
        <v>363.76943999999997</v>
      </c>
      <c r="H403">
        <f t="shared" si="37"/>
        <v>3.9750000000000001</v>
      </c>
      <c r="I403">
        <f t="shared" si="38"/>
        <v>0.16799999999999998</v>
      </c>
      <c r="K403">
        <f>I403/'[1]Shear box'!$F$8</f>
        <v>8.0382775119617229E-3</v>
      </c>
      <c r="L403">
        <f t="shared" si="39"/>
        <v>209</v>
      </c>
      <c r="M403">
        <f t="shared" si="40"/>
        <v>207.32</v>
      </c>
      <c r="N403">
        <f t="shared" si="41"/>
        <v>0.80382775119617333</v>
      </c>
      <c r="O403">
        <f t="shared" si="42"/>
        <v>3.9750000000000001</v>
      </c>
    </row>
    <row r="404" spans="1:15" x14ac:dyDescent="0.25">
      <c r="A404" s="2">
        <v>402</v>
      </c>
      <c r="B404" s="2">
        <v>401.26799999999997</v>
      </c>
      <c r="C404" s="2">
        <v>3.97</v>
      </c>
      <c r="D404" s="2">
        <v>7.6999999999999999E-2</v>
      </c>
      <c r="E404" s="2">
        <v>363.76943999999997</v>
      </c>
      <c r="H404">
        <f t="shared" si="37"/>
        <v>3.9860000000000002</v>
      </c>
      <c r="I404">
        <f t="shared" si="38"/>
        <v>0.16799999999999998</v>
      </c>
      <c r="K404">
        <f>I404/'[1]Shear box'!$F$8</f>
        <v>8.0382775119617229E-3</v>
      </c>
      <c r="L404">
        <f t="shared" si="39"/>
        <v>209</v>
      </c>
      <c r="M404">
        <f t="shared" si="40"/>
        <v>207.32</v>
      </c>
      <c r="N404">
        <f t="shared" si="41"/>
        <v>0.80382775119617333</v>
      </c>
      <c r="O404">
        <f t="shared" si="42"/>
        <v>3.9859999999999998</v>
      </c>
    </row>
    <row r="405" spans="1:15" x14ac:dyDescent="0.25">
      <c r="A405" s="2">
        <v>403</v>
      </c>
      <c r="B405" s="2">
        <v>402.26799999999997</v>
      </c>
      <c r="C405" s="2">
        <v>3.9830000000000001</v>
      </c>
      <c r="D405" s="2">
        <v>7.8E-2</v>
      </c>
      <c r="E405" s="2">
        <v>363.76943999999997</v>
      </c>
      <c r="H405">
        <f t="shared" si="37"/>
        <v>3.9990000000000001</v>
      </c>
      <c r="I405">
        <f t="shared" si="38"/>
        <v>0.16899999999999998</v>
      </c>
      <c r="K405">
        <f>I405/'[1]Shear box'!$F$8</f>
        <v>8.0861244019138755E-3</v>
      </c>
      <c r="L405">
        <f t="shared" si="39"/>
        <v>209</v>
      </c>
      <c r="M405">
        <f t="shared" si="40"/>
        <v>207.30999999999997</v>
      </c>
      <c r="N405">
        <f t="shared" si="41"/>
        <v>0.80861244019140299</v>
      </c>
      <c r="O405">
        <f t="shared" si="42"/>
        <v>3.9989999999999997</v>
      </c>
    </row>
    <row r="406" spans="1:15" x14ac:dyDescent="0.25">
      <c r="A406" s="2">
        <v>404</v>
      </c>
      <c r="B406" s="2">
        <v>403.26799999999997</v>
      </c>
      <c r="C406" s="2">
        <v>3.9910000000000001</v>
      </c>
      <c r="D406" s="2">
        <v>7.9000000000000001E-2</v>
      </c>
      <c r="E406" s="2">
        <v>363.76943999999997</v>
      </c>
      <c r="H406">
        <f t="shared" si="37"/>
        <v>4.0069999999999997</v>
      </c>
      <c r="I406">
        <f t="shared" si="38"/>
        <v>0.16999999999999998</v>
      </c>
      <c r="K406">
        <f>I406/'[1]Shear box'!$F$8</f>
        <v>8.1339712918660281E-3</v>
      </c>
      <c r="L406">
        <f t="shared" si="39"/>
        <v>209</v>
      </c>
      <c r="M406">
        <f t="shared" si="40"/>
        <v>207.29999999999998</v>
      </c>
      <c r="N406">
        <f t="shared" si="41"/>
        <v>0.81339712918661045</v>
      </c>
      <c r="O406">
        <f t="shared" si="42"/>
        <v>4.0069999999999997</v>
      </c>
    </row>
    <row r="407" spans="1:15" x14ac:dyDescent="0.25">
      <c r="A407" s="2">
        <v>405</v>
      </c>
      <c r="B407" s="2">
        <v>404.26799999999997</v>
      </c>
      <c r="C407" s="2">
        <v>4.0030000000000001</v>
      </c>
      <c r="D407" s="2">
        <v>7.9000000000000001E-2</v>
      </c>
      <c r="E407" s="2">
        <v>363.76943999999997</v>
      </c>
      <c r="H407">
        <f t="shared" si="37"/>
        <v>4.0190000000000001</v>
      </c>
      <c r="I407">
        <f t="shared" si="38"/>
        <v>0.16999999999999998</v>
      </c>
      <c r="K407">
        <f>I407/'[1]Shear box'!$F$8</f>
        <v>8.1339712918660281E-3</v>
      </c>
      <c r="L407">
        <f t="shared" si="39"/>
        <v>209</v>
      </c>
      <c r="M407">
        <f t="shared" si="40"/>
        <v>207.29999999999998</v>
      </c>
      <c r="N407">
        <f t="shared" si="41"/>
        <v>0.81339712918661045</v>
      </c>
      <c r="O407">
        <f t="shared" si="42"/>
        <v>4.0190000000000001</v>
      </c>
    </row>
    <row r="408" spans="1:15" x14ac:dyDescent="0.25">
      <c r="A408" s="2">
        <v>406</v>
      </c>
      <c r="B408" s="2">
        <v>405.26799999999997</v>
      </c>
      <c r="C408" s="2">
        <v>4.0119999999999996</v>
      </c>
      <c r="D408" s="2">
        <v>7.9000000000000001E-2</v>
      </c>
      <c r="E408" s="2">
        <v>363.76943999999997</v>
      </c>
      <c r="H408">
        <f t="shared" si="37"/>
        <v>4.0279999999999996</v>
      </c>
      <c r="I408">
        <f t="shared" si="38"/>
        <v>0.16999999999999998</v>
      </c>
      <c r="K408">
        <f>I408/'[1]Shear box'!$F$8</f>
        <v>8.1339712918660281E-3</v>
      </c>
      <c r="L408">
        <f t="shared" si="39"/>
        <v>209</v>
      </c>
      <c r="M408">
        <f t="shared" si="40"/>
        <v>207.29999999999998</v>
      </c>
      <c r="N408">
        <f t="shared" si="41"/>
        <v>0.81339712918661045</v>
      </c>
      <c r="O408">
        <f t="shared" si="42"/>
        <v>4.0279999999999996</v>
      </c>
    </row>
    <row r="409" spans="1:15" x14ac:dyDescent="0.25">
      <c r="A409" s="2">
        <v>407</v>
      </c>
      <c r="B409" s="2">
        <v>406.26799999999997</v>
      </c>
      <c r="C409" s="2">
        <v>4.024</v>
      </c>
      <c r="D409" s="2">
        <v>7.9000000000000001E-2</v>
      </c>
      <c r="E409" s="2">
        <v>363.76943999999997</v>
      </c>
      <c r="H409">
        <f t="shared" si="37"/>
        <v>4.04</v>
      </c>
      <c r="I409">
        <f t="shared" si="38"/>
        <v>0.16999999999999998</v>
      </c>
      <c r="K409">
        <f>I409/'[1]Shear box'!$F$8</f>
        <v>8.1339712918660281E-3</v>
      </c>
      <c r="L409">
        <f t="shared" si="39"/>
        <v>209</v>
      </c>
      <c r="M409">
        <f t="shared" si="40"/>
        <v>207.29999999999998</v>
      </c>
      <c r="N409">
        <f t="shared" si="41"/>
        <v>0.81339712918661045</v>
      </c>
      <c r="O409">
        <f t="shared" si="42"/>
        <v>4.04</v>
      </c>
    </row>
    <row r="410" spans="1:15" x14ac:dyDescent="0.25">
      <c r="A410" s="2">
        <v>408</v>
      </c>
      <c r="B410" s="2">
        <v>407.26799999999997</v>
      </c>
      <c r="C410" s="2">
        <v>4.0350000000000001</v>
      </c>
      <c r="D410" s="2">
        <v>0.08</v>
      </c>
      <c r="E410" s="2">
        <v>363.76943999999997</v>
      </c>
      <c r="H410">
        <f t="shared" si="37"/>
        <v>4.0510000000000002</v>
      </c>
      <c r="I410">
        <f t="shared" si="38"/>
        <v>0.17099999999999999</v>
      </c>
      <c r="K410">
        <f>I410/'[1]Shear box'!$F$8</f>
        <v>8.1818181818181825E-3</v>
      </c>
      <c r="L410">
        <f t="shared" si="39"/>
        <v>209</v>
      </c>
      <c r="M410">
        <f t="shared" si="40"/>
        <v>207.29</v>
      </c>
      <c r="N410">
        <f t="shared" si="41"/>
        <v>0.8181818181818179</v>
      </c>
      <c r="O410">
        <f t="shared" si="42"/>
        <v>4.0510000000000002</v>
      </c>
    </row>
    <row r="411" spans="1:15" x14ac:dyDescent="0.25">
      <c r="A411" s="2">
        <v>409</v>
      </c>
      <c r="B411" s="2">
        <v>408.26799999999997</v>
      </c>
      <c r="C411" s="2">
        <v>4.0439999999999996</v>
      </c>
      <c r="D411" s="2">
        <v>0.08</v>
      </c>
      <c r="E411" s="2">
        <v>363.76943999999997</v>
      </c>
      <c r="H411">
        <f t="shared" si="37"/>
        <v>4.0599999999999996</v>
      </c>
      <c r="I411">
        <f t="shared" si="38"/>
        <v>0.17099999999999999</v>
      </c>
      <c r="K411">
        <f>I411/'[1]Shear box'!$F$8</f>
        <v>8.1818181818181825E-3</v>
      </c>
      <c r="L411">
        <f t="shared" si="39"/>
        <v>209</v>
      </c>
      <c r="M411">
        <f t="shared" si="40"/>
        <v>207.29</v>
      </c>
      <c r="N411">
        <f t="shared" si="41"/>
        <v>0.8181818181818179</v>
      </c>
      <c r="O411">
        <f t="shared" si="42"/>
        <v>4.0599999999999996</v>
      </c>
    </row>
    <row r="412" spans="1:15" x14ac:dyDescent="0.25">
      <c r="A412" s="2">
        <v>410</v>
      </c>
      <c r="B412" s="2">
        <v>409.26799999999997</v>
      </c>
      <c r="C412" s="2">
        <v>4.0570000000000004</v>
      </c>
      <c r="D412" s="2">
        <v>8.1000000000000003E-2</v>
      </c>
      <c r="E412" s="2">
        <v>363.76943999999997</v>
      </c>
      <c r="H412">
        <f t="shared" si="37"/>
        <v>4.0730000000000004</v>
      </c>
      <c r="I412">
        <f t="shared" si="38"/>
        <v>0.17199999999999999</v>
      </c>
      <c r="K412">
        <f>I412/'[1]Shear box'!$F$8</f>
        <v>8.2296650717703351E-3</v>
      </c>
      <c r="L412">
        <f t="shared" si="39"/>
        <v>209</v>
      </c>
      <c r="M412">
        <f t="shared" si="40"/>
        <v>207.27999999999997</v>
      </c>
      <c r="N412">
        <f t="shared" si="41"/>
        <v>0.82296650717704756</v>
      </c>
      <c r="O412">
        <f t="shared" si="42"/>
        <v>4.0730000000000004</v>
      </c>
    </row>
    <row r="413" spans="1:15" x14ac:dyDescent="0.25">
      <c r="A413" s="2">
        <v>411</v>
      </c>
      <c r="B413" s="2">
        <v>410.26799999999997</v>
      </c>
      <c r="C413" s="2">
        <v>4.0650000000000004</v>
      </c>
      <c r="D413" s="2">
        <v>8.1000000000000003E-2</v>
      </c>
      <c r="E413" s="2">
        <v>363.76943999999997</v>
      </c>
      <c r="H413">
        <f t="shared" si="37"/>
        <v>4.0810000000000004</v>
      </c>
      <c r="I413">
        <f t="shared" si="38"/>
        <v>0.17199999999999999</v>
      </c>
      <c r="K413">
        <f>I413/'[1]Shear box'!$F$8</f>
        <v>8.2296650717703351E-3</v>
      </c>
      <c r="L413">
        <f t="shared" si="39"/>
        <v>209</v>
      </c>
      <c r="M413">
        <f t="shared" si="40"/>
        <v>207.27999999999997</v>
      </c>
      <c r="N413">
        <f t="shared" si="41"/>
        <v>0.82296650717704756</v>
      </c>
      <c r="O413">
        <f t="shared" si="42"/>
        <v>4.0810000000000004</v>
      </c>
    </row>
    <row r="414" spans="1:15" x14ac:dyDescent="0.25">
      <c r="A414" s="2">
        <v>412</v>
      </c>
      <c r="B414" s="2">
        <v>411.26799999999997</v>
      </c>
      <c r="C414" s="2">
        <v>4.077</v>
      </c>
      <c r="D414" s="2">
        <v>8.1000000000000003E-2</v>
      </c>
      <c r="E414" s="2">
        <v>363.76943999999997</v>
      </c>
      <c r="H414">
        <f t="shared" si="37"/>
        <v>4.093</v>
      </c>
      <c r="I414">
        <f t="shared" si="38"/>
        <v>0.17199999999999999</v>
      </c>
      <c r="K414">
        <f>I414/'[1]Shear box'!$F$8</f>
        <v>8.2296650717703351E-3</v>
      </c>
      <c r="L414">
        <f t="shared" si="39"/>
        <v>209</v>
      </c>
      <c r="M414">
        <f t="shared" si="40"/>
        <v>207.27999999999997</v>
      </c>
      <c r="N414">
        <f t="shared" si="41"/>
        <v>0.82296650717704756</v>
      </c>
      <c r="O414">
        <f t="shared" si="42"/>
        <v>4.093</v>
      </c>
    </row>
    <row r="415" spans="1:15" x14ac:dyDescent="0.25">
      <c r="A415" s="2">
        <v>413</v>
      </c>
      <c r="B415" s="2">
        <v>412.26799999999997</v>
      </c>
      <c r="C415" s="2">
        <v>4.0869999999999997</v>
      </c>
      <c r="D415" s="2">
        <v>8.2000000000000003E-2</v>
      </c>
      <c r="E415" s="2">
        <v>363.76943999999997</v>
      </c>
      <c r="H415">
        <f t="shared" si="37"/>
        <v>4.1029999999999998</v>
      </c>
      <c r="I415">
        <f t="shared" si="38"/>
        <v>0.17299999999999999</v>
      </c>
      <c r="K415">
        <f>I415/'[1]Shear box'!$F$8</f>
        <v>8.2775119617224877E-3</v>
      </c>
      <c r="L415">
        <f t="shared" si="39"/>
        <v>209</v>
      </c>
      <c r="M415">
        <f t="shared" si="40"/>
        <v>207.27</v>
      </c>
      <c r="N415">
        <f t="shared" si="41"/>
        <v>0.82775119617224391</v>
      </c>
      <c r="O415">
        <f t="shared" si="42"/>
        <v>4.1029999999999998</v>
      </c>
    </row>
    <row r="416" spans="1:15" x14ac:dyDescent="0.25">
      <c r="A416" s="2">
        <v>414</v>
      </c>
      <c r="B416" s="2">
        <v>413.26799999999997</v>
      </c>
      <c r="C416" s="2">
        <v>4.0979999999999999</v>
      </c>
      <c r="D416" s="2">
        <v>8.2000000000000003E-2</v>
      </c>
      <c r="E416" s="2">
        <v>363.76943999999997</v>
      </c>
      <c r="H416">
        <f t="shared" si="37"/>
        <v>4.1139999999999999</v>
      </c>
      <c r="I416">
        <f t="shared" si="38"/>
        <v>0.17299999999999999</v>
      </c>
      <c r="K416">
        <f>I416/'[1]Shear box'!$F$8</f>
        <v>8.2775119617224877E-3</v>
      </c>
      <c r="L416">
        <f t="shared" si="39"/>
        <v>209</v>
      </c>
      <c r="M416">
        <f t="shared" si="40"/>
        <v>207.27</v>
      </c>
      <c r="N416">
        <f t="shared" si="41"/>
        <v>0.82775119617224391</v>
      </c>
      <c r="O416">
        <f t="shared" si="42"/>
        <v>4.1139999999999999</v>
      </c>
    </row>
    <row r="417" spans="1:15" x14ac:dyDescent="0.25">
      <c r="A417" s="2">
        <v>415</v>
      </c>
      <c r="B417" s="2">
        <v>414.26799999999997</v>
      </c>
      <c r="C417" s="2">
        <v>4.109</v>
      </c>
      <c r="D417" s="2">
        <v>8.3000000000000004E-2</v>
      </c>
      <c r="E417" s="2">
        <v>363.76943999999997</v>
      </c>
      <c r="H417">
        <f t="shared" si="37"/>
        <v>4.125</v>
      </c>
      <c r="I417">
        <f t="shared" si="38"/>
        <v>0.17399999999999999</v>
      </c>
      <c r="K417">
        <f>I417/'[1]Shear box'!$F$8</f>
        <v>8.325358851674642E-3</v>
      </c>
      <c r="L417">
        <f t="shared" si="39"/>
        <v>209</v>
      </c>
      <c r="M417">
        <f t="shared" si="40"/>
        <v>207.26</v>
      </c>
      <c r="N417">
        <f t="shared" si="41"/>
        <v>0.83253588516747357</v>
      </c>
      <c r="O417">
        <f t="shared" si="42"/>
        <v>4.125</v>
      </c>
    </row>
    <row r="418" spans="1:15" x14ac:dyDescent="0.25">
      <c r="A418" s="2">
        <v>416</v>
      </c>
      <c r="B418" s="2">
        <v>415.26799999999997</v>
      </c>
      <c r="C418" s="2">
        <v>4.1210000000000004</v>
      </c>
      <c r="D418" s="2">
        <v>8.3000000000000004E-2</v>
      </c>
      <c r="E418" s="2">
        <v>363.76943999999997</v>
      </c>
      <c r="H418">
        <f t="shared" si="37"/>
        <v>4.1370000000000005</v>
      </c>
      <c r="I418">
        <f t="shared" si="38"/>
        <v>0.17399999999999999</v>
      </c>
      <c r="K418">
        <f>I418/'[1]Shear box'!$F$8</f>
        <v>8.325358851674642E-3</v>
      </c>
      <c r="L418">
        <f t="shared" si="39"/>
        <v>209</v>
      </c>
      <c r="M418">
        <f t="shared" si="40"/>
        <v>207.26</v>
      </c>
      <c r="N418">
        <f t="shared" si="41"/>
        <v>0.83253588516747357</v>
      </c>
      <c r="O418">
        <f t="shared" si="42"/>
        <v>4.1370000000000005</v>
      </c>
    </row>
    <row r="419" spans="1:15" x14ac:dyDescent="0.25">
      <c r="A419" s="2">
        <v>417</v>
      </c>
      <c r="B419" s="2">
        <v>416.26799999999997</v>
      </c>
      <c r="C419" s="2">
        <v>4.1319999999999997</v>
      </c>
      <c r="D419" s="2">
        <v>8.3000000000000004E-2</v>
      </c>
      <c r="E419" s="2">
        <v>363.76943999999997</v>
      </c>
      <c r="H419">
        <f t="shared" si="37"/>
        <v>4.1479999999999997</v>
      </c>
      <c r="I419">
        <f t="shared" si="38"/>
        <v>0.17399999999999999</v>
      </c>
      <c r="K419">
        <f>I419/'[1]Shear box'!$F$8</f>
        <v>8.325358851674642E-3</v>
      </c>
      <c r="L419">
        <f t="shared" si="39"/>
        <v>209</v>
      </c>
      <c r="M419">
        <f t="shared" si="40"/>
        <v>207.26</v>
      </c>
      <c r="N419">
        <f t="shared" si="41"/>
        <v>0.83253588516747357</v>
      </c>
      <c r="O419">
        <f t="shared" si="42"/>
        <v>4.1479999999999997</v>
      </c>
    </row>
    <row r="420" spans="1:15" x14ac:dyDescent="0.25">
      <c r="A420" s="2">
        <v>418</v>
      </c>
      <c r="B420" s="2">
        <v>417.26799999999997</v>
      </c>
      <c r="C420" s="2">
        <v>4.1399999999999997</v>
      </c>
      <c r="D420" s="2">
        <v>8.4000000000000005E-2</v>
      </c>
      <c r="E420" s="2">
        <v>363.76943999999997</v>
      </c>
      <c r="H420">
        <f t="shared" si="37"/>
        <v>4.1559999999999997</v>
      </c>
      <c r="I420">
        <f t="shared" si="38"/>
        <v>0.17499999999999999</v>
      </c>
      <c r="K420">
        <f>I420/'[1]Shear box'!$F$8</f>
        <v>8.3732057416267946E-3</v>
      </c>
      <c r="L420">
        <f t="shared" si="39"/>
        <v>209</v>
      </c>
      <c r="M420">
        <f t="shared" si="40"/>
        <v>207.24999999999997</v>
      </c>
      <c r="N420">
        <f t="shared" si="41"/>
        <v>0.83732057416269212</v>
      </c>
      <c r="O420">
        <f t="shared" si="42"/>
        <v>4.1559999999999997</v>
      </c>
    </row>
    <row r="421" spans="1:15" x14ac:dyDescent="0.25">
      <c r="A421" s="2">
        <v>419</v>
      </c>
      <c r="B421" s="2">
        <v>418.26799999999997</v>
      </c>
      <c r="C421" s="2">
        <v>4.1520000000000001</v>
      </c>
      <c r="D421" s="2">
        <v>8.4000000000000005E-2</v>
      </c>
      <c r="E421" s="2">
        <v>363.76943999999997</v>
      </c>
      <c r="H421">
        <f t="shared" si="37"/>
        <v>4.1680000000000001</v>
      </c>
      <c r="I421">
        <f t="shared" si="38"/>
        <v>0.17499999999999999</v>
      </c>
      <c r="K421">
        <f>I421/'[1]Shear box'!$F$8</f>
        <v>8.3732057416267946E-3</v>
      </c>
      <c r="L421">
        <f t="shared" si="39"/>
        <v>209</v>
      </c>
      <c r="M421">
        <f t="shared" si="40"/>
        <v>207.24999999999997</v>
      </c>
      <c r="N421">
        <f t="shared" si="41"/>
        <v>0.83732057416269212</v>
      </c>
      <c r="O421">
        <f t="shared" si="42"/>
        <v>4.1680000000000001</v>
      </c>
    </row>
    <row r="422" spans="1:15" x14ac:dyDescent="0.25">
      <c r="A422" s="2">
        <v>420</v>
      </c>
      <c r="B422" s="2">
        <v>419.26799999999997</v>
      </c>
      <c r="C422" s="2">
        <v>4.1609999999999996</v>
      </c>
      <c r="D422" s="2">
        <v>8.4000000000000005E-2</v>
      </c>
      <c r="E422" s="2">
        <v>363.76943999999997</v>
      </c>
      <c r="H422">
        <f t="shared" si="37"/>
        <v>4.1769999999999996</v>
      </c>
      <c r="I422">
        <f t="shared" si="38"/>
        <v>0.17499999999999999</v>
      </c>
      <c r="K422">
        <f>I422/'[1]Shear box'!$F$8</f>
        <v>8.3732057416267946E-3</v>
      </c>
      <c r="L422">
        <f t="shared" si="39"/>
        <v>209</v>
      </c>
      <c r="M422">
        <f t="shared" si="40"/>
        <v>207.24999999999997</v>
      </c>
      <c r="N422">
        <f t="shared" si="41"/>
        <v>0.83732057416269212</v>
      </c>
      <c r="O422">
        <f t="shared" si="42"/>
        <v>4.1769999999999996</v>
      </c>
    </row>
    <row r="423" spans="1:15" x14ac:dyDescent="0.25">
      <c r="A423" s="2">
        <v>421</v>
      </c>
      <c r="B423" s="2">
        <v>420.26799999999997</v>
      </c>
      <c r="C423" s="2">
        <v>4.173</v>
      </c>
      <c r="D423" s="2">
        <v>8.4000000000000005E-2</v>
      </c>
      <c r="E423" s="2">
        <v>363.76943999999997</v>
      </c>
      <c r="H423">
        <f t="shared" si="37"/>
        <v>4.1890000000000001</v>
      </c>
      <c r="I423">
        <f t="shared" si="38"/>
        <v>0.17499999999999999</v>
      </c>
      <c r="K423">
        <f>I423/'[1]Shear box'!$F$8</f>
        <v>8.3732057416267946E-3</v>
      </c>
      <c r="L423">
        <f t="shared" si="39"/>
        <v>209</v>
      </c>
      <c r="M423">
        <f t="shared" si="40"/>
        <v>207.24999999999997</v>
      </c>
      <c r="N423">
        <f t="shared" si="41"/>
        <v>0.83732057416269212</v>
      </c>
      <c r="O423">
        <f t="shared" si="42"/>
        <v>4.1890000000000001</v>
      </c>
    </row>
    <row r="424" spans="1:15" x14ac:dyDescent="0.25">
      <c r="A424" s="2">
        <v>422</v>
      </c>
      <c r="B424" s="2">
        <v>421.26799999999997</v>
      </c>
      <c r="C424" s="2">
        <v>4.1820000000000004</v>
      </c>
      <c r="D424" s="2">
        <v>8.5000000000000006E-2</v>
      </c>
      <c r="E424" s="2">
        <v>365.36491999999998</v>
      </c>
      <c r="H424">
        <f t="shared" si="37"/>
        <v>4.1980000000000004</v>
      </c>
      <c r="I424">
        <f t="shared" si="38"/>
        <v>0.17599999999999999</v>
      </c>
      <c r="K424">
        <f>I424/'[1]Shear box'!$F$8</f>
        <v>8.4210526315789472E-3</v>
      </c>
      <c r="L424">
        <f t="shared" si="39"/>
        <v>209</v>
      </c>
      <c r="M424">
        <f t="shared" si="40"/>
        <v>207.24</v>
      </c>
      <c r="N424">
        <f t="shared" si="41"/>
        <v>0.84210526315788847</v>
      </c>
      <c r="O424">
        <f t="shared" si="42"/>
        <v>4.1980000000000004</v>
      </c>
    </row>
    <row r="425" spans="1:15" x14ac:dyDescent="0.25">
      <c r="A425" s="2">
        <v>423</v>
      </c>
      <c r="B425" s="2">
        <v>422.26799999999997</v>
      </c>
      <c r="C425" s="2">
        <v>4.194</v>
      </c>
      <c r="D425" s="2">
        <v>8.5000000000000006E-2</v>
      </c>
      <c r="E425" s="2">
        <v>365.36491999999998</v>
      </c>
      <c r="H425">
        <f t="shared" si="37"/>
        <v>4.21</v>
      </c>
      <c r="I425">
        <f t="shared" si="38"/>
        <v>0.17599999999999999</v>
      </c>
      <c r="K425">
        <f>I425/'[1]Shear box'!$F$8</f>
        <v>8.4210526315789472E-3</v>
      </c>
      <c r="L425">
        <f t="shared" si="39"/>
        <v>209</v>
      </c>
      <c r="M425">
        <f t="shared" si="40"/>
        <v>207.24</v>
      </c>
      <c r="N425">
        <f t="shared" si="41"/>
        <v>0.84210526315788847</v>
      </c>
      <c r="O425">
        <f t="shared" si="42"/>
        <v>4.21</v>
      </c>
    </row>
    <row r="426" spans="1:15" x14ac:dyDescent="0.25">
      <c r="A426" s="2">
        <v>424</v>
      </c>
      <c r="B426" s="2">
        <v>423.26799999999997</v>
      </c>
      <c r="C426" s="2">
        <v>4.2060000000000004</v>
      </c>
      <c r="D426" s="2">
        <v>8.5000000000000006E-2</v>
      </c>
      <c r="E426" s="2">
        <v>365.36491999999998</v>
      </c>
      <c r="H426">
        <f t="shared" si="37"/>
        <v>4.2220000000000004</v>
      </c>
      <c r="I426">
        <f t="shared" si="38"/>
        <v>0.17599999999999999</v>
      </c>
      <c r="K426">
        <f>I426/'[1]Shear box'!$F$8</f>
        <v>8.4210526315789472E-3</v>
      </c>
      <c r="L426">
        <f t="shared" si="39"/>
        <v>209</v>
      </c>
      <c r="M426">
        <f t="shared" si="40"/>
        <v>207.24</v>
      </c>
      <c r="N426">
        <f t="shared" si="41"/>
        <v>0.84210526315788847</v>
      </c>
      <c r="O426">
        <f t="shared" si="42"/>
        <v>4.2220000000000004</v>
      </c>
    </row>
    <row r="427" spans="1:15" x14ac:dyDescent="0.25">
      <c r="A427" s="2">
        <v>425</v>
      </c>
      <c r="B427" s="2">
        <v>424.26799999999997</v>
      </c>
      <c r="C427" s="2">
        <v>4.2149999999999999</v>
      </c>
      <c r="D427" s="2">
        <v>8.5999999999999993E-2</v>
      </c>
      <c r="E427" s="2">
        <v>365.36491999999998</v>
      </c>
      <c r="H427">
        <f t="shared" si="37"/>
        <v>4.2309999999999999</v>
      </c>
      <c r="I427">
        <f t="shared" si="38"/>
        <v>0.17699999999999999</v>
      </c>
      <c r="K427">
        <f>I427/'[1]Shear box'!$F$8</f>
        <v>8.4688995215310998E-3</v>
      </c>
      <c r="L427">
        <f t="shared" si="39"/>
        <v>209</v>
      </c>
      <c r="M427">
        <f t="shared" si="40"/>
        <v>207.23</v>
      </c>
      <c r="N427">
        <f t="shared" si="41"/>
        <v>0.84688995215311813</v>
      </c>
      <c r="O427">
        <f t="shared" si="42"/>
        <v>4.2309999999999999</v>
      </c>
    </row>
    <row r="428" spans="1:15" x14ac:dyDescent="0.25">
      <c r="A428" s="2">
        <v>426</v>
      </c>
      <c r="B428" s="2">
        <v>425.26799999999997</v>
      </c>
      <c r="C428" s="2">
        <v>4.2270000000000003</v>
      </c>
      <c r="D428" s="2">
        <v>8.5999999999999993E-2</v>
      </c>
      <c r="E428" s="2">
        <v>365.36491999999998</v>
      </c>
      <c r="H428">
        <f t="shared" si="37"/>
        <v>4.2430000000000003</v>
      </c>
      <c r="I428">
        <f t="shared" si="38"/>
        <v>0.17699999999999999</v>
      </c>
      <c r="K428">
        <f>I428/'[1]Shear box'!$F$8</f>
        <v>8.4688995215310998E-3</v>
      </c>
      <c r="L428">
        <f t="shared" si="39"/>
        <v>209</v>
      </c>
      <c r="M428">
        <f t="shared" si="40"/>
        <v>207.23</v>
      </c>
      <c r="N428">
        <f t="shared" si="41"/>
        <v>0.84688995215311813</v>
      </c>
      <c r="O428">
        <f t="shared" si="42"/>
        <v>4.2430000000000003</v>
      </c>
    </row>
    <row r="429" spans="1:15" x14ac:dyDescent="0.25">
      <c r="A429" s="2">
        <v>427</v>
      </c>
      <c r="B429" s="2">
        <v>426.26799999999997</v>
      </c>
      <c r="C429" s="2">
        <v>4.2389999999999999</v>
      </c>
      <c r="D429" s="2">
        <v>8.6999999999999994E-2</v>
      </c>
      <c r="E429" s="2">
        <v>365.36491999999998</v>
      </c>
      <c r="H429">
        <f t="shared" si="37"/>
        <v>4.2549999999999999</v>
      </c>
      <c r="I429">
        <f t="shared" si="38"/>
        <v>0.17799999999999999</v>
      </c>
      <c r="K429">
        <f>I429/'[1]Shear box'!$F$8</f>
        <v>8.5167464114832541E-3</v>
      </c>
      <c r="L429">
        <f t="shared" si="39"/>
        <v>209</v>
      </c>
      <c r="M429">
        <f t="shared" si="40"/>
        <v>207.21999999999997</v>
      </c>
      <c r="N429">
        <f t="shared" si="41"/>
        <v>0.85167464114833669</v>
      </c>
      <c r="O429">
        <f t="shared" si="42"/>
        <v>4.2549999999999999</v>
      </c>
    </row>
    <row r="430" spans="1:15" x14ac:dyDescent="0.25">
      <c r="A430" s="2">
        <v>428</v>
      </c>
      <c r="B430" s="2">
        <v>427.26799999999997</v>
      </c>
      <c r="C430" s="2">
        <v>4.2489999999999997</v>
      </c>
      <c r="D430" s="2">
        <v>8.6999999999999994E-2</v>
      </c>
      <c r="E430" s="2">
        <v>365.36491999999998</v>
      </c>
      <c r="H430">
        <f t="shared" si="37"/>
        <v>4.2649999999999997</v>
      </c>
      <c r="I430">
        <f t="shared" si="38"/>
        <v>0.17799999999999999</v>
      </c>
      <c r="K430">
        <f>I430/'[1]Shear box'!$F$8</f>
        <v>8.5167464114832541E-3</v>
      </c>
      <c r="L430">
        <f t="shared" si="39"/>
        <v>209</v>
      </c>
      <c r="M430">
        <f t="shared" si="40"/>
        <v>207.21999999999997</v>
      </c>
      <c r="N430">
        <f t="shared" si="41"/>
        <v>0.85167464114833669</v>
      </c>
      <c r="O430">
        <f t="shared" si="42"/>
        <v>4.2649999999999997</v>
      </c>
    </row>
    <row r="431" spans="1:15" x14ac:dyDescent="0.25">
      <c r="A431" s="2">
        <v>429</v>
      </c>
      <c r="B431" s="2">
        <v>428.26799999999997</v>
      </c>
      <c r="C431" s="2">
        <v>4.258</v>
      </c>
      <c r="D431" s="2">
        <v>8.7999999999999995E-2</v>
      </c>
      <c r="E431" s="2">
        <v>365.36491999999998</v>
      </c>
      <c r="H431">
        <f t="shared" si="37"/>
        <v>4.274</v>
      </c>
      <c r="I431">
        <f t="shared" si="38"/>
        <v>0.17899999999999999</v>
      </c>
      <c r="K431">
        <f>I431/'[1]Shear box'!$F$8</f>
        <v>8.5645933014354067E-3</v>
      </c>
      <c r="L431">
        <f t="shared" si="39"/>
        <v>209</v>
      </c>
      <c r="M431">
        <f t="shared" si="40"/>
        <v>207.21</v>
      </c>
      <c r="N431">
        <f t="shared" si="41"/>
        <v>0.85645933014353304</v>
      </c>
      <c r="O431">
        <f t="shared" si="42"/>
        <v>4.274</v>
      </c>
    </row>
    <row r="432" spans="1:15" x14ac:dyDescent="0.25">
      <c r="A432" s="2">
        <v>430</v>
      </c>
      <c r="B432" s="2">
        <v>429.26799999999997</v>
      </c>
      <c r="C432" s="2">
        <v>4.2690000000000001</v>
      </c>
      <c r="D432" s="2">
        <v>8.7999999999999995E-2</v>
      </c>
      <c r="E432" s="2">
        <v>365.36491999999998</v>
      </c>
      <c r="H432">
        <f t="shared" si="37"/>
        <v>4.2850000000000001</v>
      </c>
      <c r="I432">
        <f t="shared" si="38"/>
        <v>0.17899999999999999</v>
      </c>
      <c r="K432">
        <f>I432/'[1]Shear box'!$F$8</f>
        <v>8.5645933014354067E-3</v>
      </c>
      <c r="L432">
        <f t="shared" si="39"/>
        <v>209</v>
      </c>
      <c r="M432">
        <f t="shared" si="40"/>
        <v>207.21</v>
      </c>
      <c r="N432">
        <f t="shared" si="41"/>
        <v>0.85645933014353304</v>
      </c>
      <c r="O432">
        <f t="shared" si="42"/>
        <v>4.2850000000000001</v>
      </c>
    </row>
    <row r="433" spans="1:15" x14ac:dyDescent="0.25">
      <c r="A433" s="2">
        <v>431</v>
      </c>
      <c r="B433" s="2">
        <v>430.26799999999997</v>
      </c>
      <c r="C433" s="2">
        <v>4.2789999999999999</v>
      </c>
      <c r="D433" s="2">
        <v>8.8999999999999996E-2</v>
      </c>
      <c r="E433" s="2">
        <v>365.36491999999998</v>
      </c>
      <c r="H433">
        <f t="shared" si="37"/>
        <v>4.2949999999999999</v>
      </c>
      <c r="I433">
        <f t="shared" si="38"/>
        <v>0.18</v>
      </c>
      <c r="K433">
        <f>I433/'[1]Shear box'!$F$8</f>
        <v>8.6124401913875593E-3</v>
      </c>
      <c r="L433">
        <f t="shared" si="39"/>
        <v>209</v>
      </c>
      <c r="M433">
        <f t="shared" si="40"/>
        <v>207.2</v>
      </c>
      <c r="N433">
        <f t="shared" si="41"/>
        <v>0.8612440191387627</v>
      </c>
      <c r="O433">
        <f t="shared" si="42"/>
        <v>4.2949999999999999</v>
      </c>
    </row>
    <row r="434" spans="1:15" x14ac:dyDescent="0.25">
      <c r="A434" s="2">
        <v>432</v>
      </c>
      <c r="B434" s="2">
        <v>431.26799999999997</v>
      </c>
      <c r="C434" s="2">
        <v>4.2910000000000004</v>
      </c>
      <c r="D434" s="2">
        <v>8.8999999999999996E-2</v>
      </c>
      <c r="E434" s="2">
        <v>365.36491999999998</v>
      </c>
      <c r="H434">
        <f t="shared" si="37"/>
        <v>4.3070000000000004</v>
      </c>
      <c r="I434">
        <f t="shared" si="38"/>
        <v>0.18</v>
      </c>
      <c r="K434">
        <f>I434/'[1]Shear box'!$F$8</f>
        <v>8.6124401913875593E-3</v>
      </c>
      <c r="L434">
        <f t="shared" si="39"/>
        <v>209</v>
      </c>
      <c r="M434">
        <f t="shared" si="40"/>
        <v>207.2</v>
      </c>
      <c r="N434">
        <f t="shared" si="41"/>
        <v>0.8612440191387627</v>
      </c>
      <c r="O434">
        <f t="shared" si="42"/>
        <v>4.3070000000000004</v>
      </c>
    </row>
    <row r="435" spans="1:15" x14ac:dyDescent="0.25">
      <c r="A435" s="2">
        <v>433</v>
      </c>
      <c r="B435" s="2">
        <v>432.26799999999997</v>
      </c>
      <c r="C435" s="2">
        <v>4.3040000000000003</v>
      </c>
      <c r="D435" s="2">
        <v>8.8999999999999996E-2</v>
      </c>
      <c r="E435" s="2">
        <v>365.36491999999998</v>
      </c>
      <c r="H435">
        <f t="shared" si="37"/>
        <v>4.32</v>
      </c>
      <c r="I435">
        <f t="shared" si="38"/>
        <v>0.18</v>
      </c>
      <c r="K435">
        <f>I435/'[1]Shear box'!$F$8</f>
        <v>8.6124401913875593E-3</v>
      </c>
      <c r="L435">
        <f t="shared" si="39"/>
        <v>209</v>
      </c>
      <c r="M435">
        <f t="shared" si="40"/>
        <v>207.2</v>
      </c>
      <c r="N435">
        <f t="shared" si="41"/>
        <v>0.8612440191387627</v>
      </c>
      <c r="O435">
        <f t="shared" si="42"/>
        <v>4.32</v>
      </c>
    </row>
    <row r="436" spans="1:15" x14ac:dyDescent="0.25">
      <c r="A436" s="2">
        <v>434</v>
      </c>
      <c r="B436" s="2">
        <v>433.26799999999997</v>
      </c>
      <c r="C436" s="2">
        <v>4.3140000000000001</v>
      </c>
      <c r="D436" s="2">
        <v>0.09</v>
      </c>
      <c r="E436" s="2">
        <v>365.36491999999998</v>
      </c>
      <c r="H436">
        <f t="shared" si="37"/>
        <v>4.33</v>
      </c>
      <c r="I436">
        <f t="shared" si="38"/>
        <v>0.18099999999999999</v>
      </c>
      <c r="K436">
        <f>I436/'[1]Shear box'!$F$8</f>
        <v>8.6602870813397136E-3</v>
      </c>
      <c r="L436">
        <f t="shared" si="39"/>
        <v>209</v>
      </c>
      <c r="M436">
        <f t="shared" si="40"/>
        <v>207.18999999999997</v>
      </c>
      <c r="N436">
        <f t="shared" si="41"/>
        <v>0.86602870813398125</v>
      </c>
      <c r="O436">
        <f t="shared" si="42"/>
        <v>4.33</v>
      </c>
    </row>
    <row r="437" spans="1:15" x14ac:dyDescent="0.25">
      <c r="A437" s="2">
        <v>435</v>
      </c>
      <c r="B437" s="2">
        <v>434.26799999999997</v>
      </c>
      <c r="C437" s="2">
        <v>4.3239999999999998</v>
      </c>
      <c r="D437" s="2">
        <v>0.09</v>
      </c>
      <c r="E437" s="2">
        <v>365.36491999999998</v>
      </c>
      <c r="H437">
        <f t="shared" si="37"/>
        <v>4.34</v>
      </c>
      <c r="I437">
        <f t="shared" si="38"/>
        <v>0.18099999999999999</v>
      </c>
      <c r="K437">
        <f>I437/'[1]Shear box'!$F$8</f>
        <v>8.6602870813397136E-3</v>
      </c>
      <c r="L437">
        <f t="shared" si="39"/>
        <v>209</v>
      </c>
      <c r="M437">
        <f t="shared" si="40"/>
        <v>207.18999999999997</v>
      </c>
      <c r="N437">
        <f t="shared" si="41"/>
        <v>0.86602870813398125</v>
      </c>
      <c r="O437">
        <f t="shared" si="42"/>
        <v>4.34</v>
      </c>
    </row>
    <row r="438" spans="1:15" x14ac:dyDescent="0.25">
      <c r="A438" s="2">
        <v>436</v>
      </c>
      <c r="B438" s="2">
        <v>435.26799999999997</v>
      </c>
      <c r="C438" s="2">
        <v>4.3360000000000003</v>
      </c>
      <c r="D438" s="2">
        <v>0.09</v>
      </c>
      <c r="E438" s="2">
        <v>365.36491999999998</v>
      </c>
      <c r="H438">
        <f t="shared" si="37"/>
        <v>4.3520000000000003</v>
      </c>
      <c r="I438">
        <f t="shared" si="38"/>
        <v>0.18099999999999999</v>
      </c>
      <c r="K438">
        <f>I438/'[1]Shear box'!$F$8</f>
        <v>8.6602870813397136E-3</v>
      </c>
      <c r="L438">
        <f t="shared" si="39"/>
        <v>209</v>
      </c>
      <c r="M438">
        <f t="shared" si="40"/>
        <v>207.18999999999997</v>
      </c>
      <c r="N438">
        <f t="shared" si="41"/>
        <v>0.86602870813398125</v>
      </c>
      <c r="O438">
        <f t="shared" si="42"/>
        <v>4.3520000000000003</v>
      </c>
    </row>
    <row r="439" spans="1:15" x14ac:dyDescent="0.25">
      <c r="A439" s="2">
        <v>437</v>
      </c>
      <c r="B439" s="2">
        <v>436.26799999999997</v>
      </c>
      <c r="C439" s="2">
        <v>4.3440000000000003</v>
      </c>
      <c r="D439" s="2">
        <v>9.0999999999999998E-2</v>
      </c>
      <c r="E439" s="2">
        <v>365.36491999999998</v>
      </c>
      <c r="H439">
        <f t="shared" si="37"/>
        <v>4.3600000000000003</v>
      </c>
      <c r="I439">
        <f t="shared" si="38"/>
        <v>0.182</v>
      </c>
      <c r="K439">
        <f>I439/'[1]Shear box'!$F$8</f>
        <v>8.7081339712918662E-3</v>
      </c>
      <c r="L439">
        <f t="shared" si="39"/>
        <v>209</v>
      </c>
      <c r="M439">
        <f t="shared" si="40"/>
        <v>207.18</v>
      </c>
      <c r="N439">
        <f t="shared" si="41"/>
        <v>0.8708133971291887</v>
      </c>
      <c r="O439">
        <f t="shared" si="42"/>
        <v>4.3600000000000003</v>
      </c>
    </row>
    <row r="440" spans="1:15" x14ac:dyDescent="0.25">
      <c r="A440" s="2">
        <v>438</v>
      </c>
      <c r="B440" s="2">
        <v>437.26799999999997</v>
      </c>
      <c r="C440" s="2">
        <v>4.3559999999999999</v>
      </c>
      <c r="D440" s="2">
        <v>9.0999999999999998E-2</v>
      </c>
      <c r="E440" s="2">
        <v>365.36491999999998</v>
      </c>
      <c r="H440">
        <f t="shared" si="37"/>
        <v>4.3719999999999999</v>
      </c>
      <c r="I440">
        <f t="shared" si="38"/>
        <v>0.182</v>
      </c>
      <c r="K440">
        <f>I440/'[1]Shear box'!$F$8</f>
        <v>8.7081339712918662E-3</v>
      </c>
      <c r="L440">
        <f t="shared" si="39"/>
        <v>209</v>
      </c>
      <c r="M440">
        <f t="shared" si="40"/>
        <v>207.18</v>
      </c>
      <c r="N440">
        <f t="shared" si="41"/>
        <v>0.8708133971291887</v>
      </c>
      <c r="O440">
        <f t="shared" si="42"/>
        <v>4.3719999999999999</v>
      </c>
    </row>
    <row r="441" spans="1:15" x14ac:dyDescent="0.25">
      <c r="A441" s="2">
        <v>439</v>
      </c>
      <c r="B441" s="2">
        <v>438.26799999999997</v>
      </c>
      <c r="C441" s="2">
        <v>4.3650000000000002</v>
      </c>
      <c r="D441" s="2">
        <v>9.0999999999999998E-2</v>
      </c>
      <c r="E441" s="2">
        <v>365.36491999999998</v>
      </c>
      <c r="H441">
        <f t="shared" si="37"/>
        <v>4.3810000000000002</v>
      </c>
      <c r="I441">
        <f t="shared" si="38"/>
        <v>0.182</v>
      </c>
      <c r="K441">
        <f>I441/'[1]Shear box'!$F$8</f>
        <v>8.7081339712918662E-3</v>
      </c>
      <c r="L441">
        <f t="shared" si="39"/>
        <v>209</v>
      </c>
      <c r="M441">
        <f t="shared" si="40"/>
        <v>207.18</v>
      </c>
      <c r="N441">
        <f t="shared" si="41"/>
        <v>0.8708133971291887</v>
      </c>
      <c r="O441">
        <f t="shared" si="42"/>
        <v>4.3810000000000002</v>
      </c>
    </row>
    <row r="442" spans="1:15" x14ac:dyDescent="0.25">
      <c r="A442" s="2">
        <v>440</v>
      </c>
      <c r="B442" s="2">
        <v>439.26799999999997</v>
      </c>
      <c r="C442" s="2">
        <v>4.3780000000000001</v>
      </c>
      <c r="D442" s="2">
        <v>9.0999999999999998E-2</v>
      </c>
      <c r="E442" s="2">
        <v>365.36491999999998</v>
      </c>
      <c r="H442">
        <f t="shared" si="37"/>
        <v>4.3940000000000001</v>
      </c>
      <c r="I442">
        <f t="shared" si="38"/>
        <v>0.182</v>
      </c>
      <c r="K442">
        <f>I442/'[1]Shear box'!$F$8</f>
        <v>8.7081339712918662E-3</v>
      </c>
      <c r="L442">
        <f t="shared" si="39"/>
        <v>209</v>
      </c>
      <c r="M442">
        <f t="shared" si="40"/>
        <v>207.18</v>
      </c>
      <c r="N442">
        <f t="shared" si="41"/>
        <v>0.8708133971291887</v>
      </c>
      <c r="O442">
        <f t="shared" si="42"/>
        <v>4.3940000000000001</v>
      </c>
    </row>
    <row r="443" spans="1:15" x14ac:dyDescent="0.25">
      <c r="A443" s="2">
        <v>441</v>
      </c>
      <c r="B443" s="2">
        <v>440.26799999999997</v>
      </c>
      <c r="C443" s="2">
        <v>4.3899999999999997</v>
      </c>
      <c r="D443" s="2">
        <v>9.1999999999999998E-2</v>
      </c>
      <c r="E443" s="2">
        <v>365.36491999999998</v>
      </c>
      <c r="H443">
        <f t="shared" si="37"/>
        <v>4.4059999999999997</v>
      </c>
      <c r="I443">
        <f t="shared" si="38"/>
        <v>0.183</v>
      </c>
      <c r="K443">
        <f>I443/'[1]Shear box'!$F$8</f>
        <v>8.7559808612440188E-3</v>
      </c>
      <c r="L443">
        <f t="shared" si="39"/>
        <v>209</v>
      </c>
      <c r="M443">
        <f t="shared" si="40"/>
        <v>207.17</v>
      </c>
      <c r="N443">
        <f t="shared" si="41"/>
        <v>0.87559808612440726</v>
      </c>
      <c r="O443">
        <f t="shared" si="42"/>
        <v>4.4059999999999997</v>
      </c>
    </row>
    <row r="444" spans="1:15" x14ac:dyDescent="0.25">
      <c r="A444" s="2">
        <v>442</v>
      </c>
      <c r="B444" s="2">
        <v>441.26799999999997</v>
      </c>
      <c r="C444" s="2">
        <v>4.399</v>
      </c>
      <c r="D444" s="2">
        <v>9.1999999999999998E-2</v>
      </c>
      <c r="E444" s="2">
        <v>365.36491999999998</v>
      </c>
      <c r="H444">
        <f t="shared" si="37"/>
        <v>4.415</v>
      </c>
      <c r="I444">
        <f t="shared" si="38"/>
        <v>0.183</v>
      </c>
      <c r="K444">
        <f>I444/'[1]Shear box'!$F$8</f>
        <v>8.7559808612440188E-3</v>
      </c>
      <c r="L444">
        <f t="shared" si="39"/>
        <v>209</v>
      </c>
      <c r="M444">
        <f t="shared" si="40"/>
        <v>207.17</v>
      </c>
      <c r="N444">
        <f t="shared" si="41"/>
        <v>0.87559808612440726</v>
      </c>
      <c r="O444">
        <f t="shared" si="42"/>
        <v>4.415</v>
      </c>
    </row>
    <row r="445" spans="1:15" x14ac:dyDescent="0.25">
      <c r="A445" s="2">
        <v>443</v>
      </c>
      <c r="B445" s="2">
        <v>442.26799999999997</v>
      </c>
      <c r="C445" s="2">
        <v>4.4119999999999999</v>
      </c>
      <c r="D445" s="2">
        <v>9.2999999999999999E-2</v>
      </c>
      <c r="E445" s="2">
        <v>365.36491999999998</v>
      </c>
      <c r="H445">
        <f t="shared" ref="H445:H508" si="43">C445-C$2</f>
        <v>4.4279999999999999</v>
      </c>
      <c r="I445">
        <f t="shared" ref="I445:I508" si="44">D445-$D$2</f>
        <v>0.184</v>
      </c>
      <c r="K445">
        <f>I445/'[1]Shear box'!$F$8</f>
        <v>8.8038277511961732E-3</v>
      </c>
      <c r="L445">
        <f t="shared" si="39"/>
        <v>209</v>
      </c>
      <c r="M445">
        <f t="shared" si="40"/>
        <v>207.15999999999997</v>
      </c>
      <c r="N445">
        <f t="shared" si="41"/>
        <v>0.88038277511963692</v>
      </c>
      <c r="O445">
        <f t="shared" si="42"/>
        <v>4.4279999999999999</v>
      </c>
    </row>
    <row r="446" spans="1:15" x14ac:dyDescent="0.25">
      <c r="A446" s="2">
        <v>444</v>
      </c>
      <c r="B446" s="2">
        <v>443.26799999999997</v>
      </c>
      <c r="C446" s="2">
        <v>4.4210000000000003</v>
      </c>
      <c r="D446" s="2">
        <v>9.2999999999999999E-2</v>
      </c>
      <c r="E446" s="2">
        <v>365.36491999999998</v>
      </c>
      <c r="H446">
        <f t="shared" si="43"/>
        <v>4.4370000000000003</v>
      </c>
      <c r="I446">
        <f t="shared" si="44"/>
        <v>0.184</v>
      </c>
      <c r="K446">
        <f>I446/'[1]Shear box'!$F$8</f>
        <v>8.8038277511961732E-3</v>
      </c>
      <c r="L446">
        <f t="shared" si="39"/>
        <v>209</v>
      </c>
      <c r="M446">
        <f t="shared" si="40"/>
        <v>207.15999999999997</v>
      </c>
      <c r="N446">
        <f t="shared" si="41"/>
        <v>0.88038277511963692</v>
      </c>
      <c r="O446">
        <f t="shared" si="42"/>
        <v>4.4370000000000003</v>
      </c>
    </row>
    <row r="447" spans="1:15" x14ac:dyDescent="0.25">
      <c r="A447" s="2">
        <v>445</v>
      </c>
      <c r="B447" s="2">
        <v>444.26799999999997</v>
      </c>
      <c r="C447" s="2">
        <v>4.4340000000000002</v>
      </c>
      <c r="D447" s="2">
        <v>9.2999999999999999E-2</v>
      </c>
      <c r="E447" s="2">
        <v>365.36491999999998</v>
      </c>
      <c r="H447">
        <f t="shared" si="43"/>
        <v>4.45</v>
      </c>
      <c r="I447">
        <f t="shared" si="44"/>
        <v>0.184</v>
      </c>
      <c r="K447">
        <f>I447/'[1]Shear box'!$F$8</f>
        <v>8.8038277511961732E-3</v>
      </c>
      <c r="L447">
        <f t="shared" si="39"/>
        <v>209</v>
      </c>
      <c r="M447">
        <f t="shared" si="40"/>
        <v>207.15999999999997</v>
      </c>
      <c r="N447">
        <f t="shared" si="41"/>
        <v>0.88038277511963692</v>
      </c>
      <c r="O447">
        <f t="shared" si="42"/>
        <v>4.45</v>
      </c>
    </row>
    <row r="448" spans="1:15" x14ac:dyDescent="0.25">
      <c r="A448" s="2">
        <v>446</v>
      </c>
      <c r="B448" s="2">
        <v>445.26799999999997</v>
      </c>
      <c r="C448" s="2">
        <v>4.4459999999999997</v>
      </c>
      <c r="D448" s="2">
        <v>9.4E-2</v>
      </c>
      <c r="E448" s="2">
        <v>365.36491999999998</v>
      </c>
      <c r="H448">
        <f t="shared" si="43"/>
        <v>4.4619999999999997</v>
      </c>
      <c r="I448">
        <f t="shared" si="44"/>
        <v>0.185</v>
      </c>
      <c r="K448">
        <f>I448/'[1]Shear box'!$F$8</f>
        <v>8.8516746411483258E-3</v>
      </c>
      <c r="L448">
        <f t="shared" si="39"/>
        <v>209</v>
      </c>
      <c r="M448">
        <f t="shared" si="40"/>
        <v>207.15</v>
      </c>
      <c r="N448">
        <f t="shared" si="41"/>
        <v>0.88516746411483327</v>
      </c>
      <c r="O448">
        <f t="shared" si="42"/>
        <v>4.4619999999999997</v>
      </c>
    </row>
    <row r="449" spans="1:15" x14ac:dyDescent="0.25">
      <c r="A449" s="2">
        <v>447</v>
      </c>
      <c r="B449" s="2">
        <v>446.26799999999997</v>
      </c>
      <c r="C449" s="2">
        <v>4.4569999999999999</v>
      </c>
      <c r="D449" s="2">
        <v>9.4E-2</v>
      </c>
      <c r="E449" s="2">
        <v>365.36491999999998</v>
      </c>
      <c r="H449">
        <f t="shared" si="43"/>
        <v>4.4729999999999999</v>
      </c>
      <c r="I449">
        <f t="shared" si="44"/>
        <v>0.185</v>
      </c>
      <c r="K449">
        <f>I449/'[1]Shear box'!$F$8</f>
        <v>8.8516746411483258E-3</v>
      </c>
      <c r="L449">
        <f t="shared" si="39"/>
        <v>209</v>
      </c>
      <c r="M449">
        <f t="shared" si="40"/>
        <v>207.15</v>
      </c>
      <c r="N449">
        <f t="shared" si="41"/>
        <v>0.88516746411483327</v>
      </c>
      <c r="O449">
        <f t="shared" si="42"/>
        <v>4.4729999999999999</v>
      </c>
    </row>
    <row r="450" spans="1:15" x14ac:dyDescent="0.25">
      <c r="A450" s="2">
        <v>448</v>
      </c>
      <c r="B450" s="2">
        <v>447.26799999999997</v>
      </c>
      <c r="C450" s="2">
        <v>4.4669999999999996</v>
      </c>
      <c r="D450" s="2">
        <v>9.5000000000000001E-2</v>
      </c>
      <c r="E450" s="2">
        <v>363.76943999999997</v>
      </c>
      <c r="H450">
        <f t="shared" si="43"/>
        <v>4.4829999999999997</v>
      </c>
      <c r="I450">
        <f t="shared" si="44"/>
        <v>0.186</v>
      </c>
      <c r="K450">
        <f>I450/'[1]Shear box'!$F$8</f>
        <v>8.8995215311004783E-3</v>
      </c>
      <c r="L450">
        <f t="shared" si="39"/>
        <v>209</v>
      </c>
      <c r="M450">
        <f t="shared" si="40"/>
        <v>207.14</v>
      </c>
      <c r="N450">
        <f t="shared" si="41"/>
        <v>0.88995215311005182</v>
      </c>
      <c r="O450">
        <f t="shared" si="42"/>
        <v>4.4829999999999997</v>
      </c>
    </row>
    <row r="451" spans="1:15" x14ac:dyDescent="0.25">
      <c r="A451" s="2">
        <v>449</v>
      </c>
      <c r="B451" s="2">
        <v>448.26799999999997</v>
      </c>
      <c r="C451" s="2">
        <v>4.4779999999999998</v>
      </c>
      <c r="D451" s="2">
        <v>9.5000000000000001E-2</v>
      </c>
      <c r="E451" s="2">
        <v>363.76943999999997</v>
      </c>
      <c r="H451">
        <f t="shared" si="43"/>
        <v>4.4939999999999998</v>
      </c>
      <c r="I451">
        <f t="shared" si="44"/>
        <v>0.186</v>
      </c>
      <c r="K451">
        <f>I451/'[1]Shear box'!$F$8</f>
        <v>8.8995215311004783E-3</v>
      </c>
      <c r="L451">
        <f t="shared" ref="L451:L514" si="45">(100*100*20.9)/1000</f>
        <v>209</v>
      </c>
      <c r="M451">
        <f t="shared" ref="M451:M514" si="46">(100*100*(20.9-I451))/1000</f>
        <v>207.14</v>
      </c>
      <c r="N451">
        <f t="shared" ref="N451:N514" si="47">(1-M451/L451)*100</f>
        <v>0.88995215311005182</v>
      </c>
      <c r="O451">
        <f t="shared" ref="O451:O514" si="48">H451/100*100</f>
        <v>4.4939999999999998</v>
      </c>
    </row>
    <row r="452" spans="1:15" x14ac:dyDescent="0.25">
      <c r="A452" s="2">
        <v>450</v>
      </c>
      <c r="B452" s="2">
        <v>449.26799999999997</v>
      </c>
      <c r="C452" s="2">
        <v>4.4909999999999997</v>
      </c>
      <c r="D452" s="2">
        <v>9.6000000000000002E-2</v>
      </c>
      <c r="E452" s="2">
        <v>363.76943999999997</v>
      </c>
      <c r="H452">
        <f t="shared" si="43"/>
        <v>4.5069999999999997</v>
      </c>
      <c r="I452">
        <f t="shared" si="44"/>
        <v>0.187</v>
      </c>
      <c r="K452">
        <f>I452/'[1]Shear box'!$F$8</f>
        <v>8.9473684210526327E-3</v>
      </c>
      <c r="L452">
        <f t="shared" si="45"/>
        <v>209</v>
      </c>
      <c r="M452">
        <f t="shared" si="46"/>
        <v>207.12999999999997</v>
      </c>
      <c r="N452">
        <f t="shared" si="47"/>
        <v>0.89473684210528148</v>
      </c>
      <c r="O452">
        <f t="shared" si="48"/>
        <v>4.5069999999999997</v>
      </c>
    </row>
    <row r="453" spans="1:15" x14ac:dyDescent="0.25">
      <c r="A453" s="2">
        <v>451</v>
      </c>
      <c r="B453" s="2">
        <v>450.26799999999997</v>
      </c>
      <c r="C453" s="2">
        <v>4.4989999999999997</v>
      </c>
      <c r="D453" s="2">
        <v>9.7000000000000003E-2</v>
      </c>
      <c r="E453" s="2">
        <v>363.76943999999997</v>
      </c>
      <c r="H453">
        <f t="shared" si="43"/>
        <v>4.5149999999999997</v>
      </c>
      <c r="I453">
        <f t="shared" si="44"/>
        <v>0.188</v>
      </c>
      <c r="K453">
        <f>I453/'[1]Shear box'!$F$8</f>
        <v>8.9952153110047853E-3</v>
      </c>
      <c r="L453">
        <f t="shared" si="45"/>
        <v>209</v>
      </c>
      <c r="M453">
        <f t="shared" si="46"/>
        <v>207.12</v>
      </c>
      <c r="N453">
        <f t="shared" si="47"/>
        <v>0.89952153110047783</v>
      </c>
      <c r="O453">
        <f t="shared" si="48"/>
        <v>4.5149999999999997</v>
      </c>
    </row>
    <row r="454" spans="1:15" x14ac:dyDescent="0.25">
      <c r="A454" s="2">
        <v>452</v>
      </c>
      <c r="B454" s="2">
        <v>451.26799999999997</v>
      </c>
      <c r="C454" s="2">
        <v>4.5110000000000001</v>
      </c>
      <c r="D454" s="2">
        <v>9.7000000000000003E-2</v>
      </c>
      <c r="E454" s="2">
        <v>363.76943999999997</v>
      </c>
      <c r="H454">
        <f t="shared" si="43"/>
        <v>4.5270000000000001</v>
      </c>
      <c r="I454">
        <f t="shared" si="44"/>
        <v>0.188</v>
      </c>
      <c r="K454">
        <f>I454/'[1]Shear box'!$F$8</f>
        <v>8.9952153110047853E-3</v>
      </c>
      <c r="L454">
        <f t="shared" si="45"/>
        <v>209</v>
      </c>
      <c r="M454">
        <f t="shared" si="46"/>
        <v>207.12</v>
      </c>
      <c r="N454">
        <f t="shared" si="47"/>
        <v>0.89952153110047783</v>
      </c>
      <c r="O454">
        <f t="shared" si="48"/>
        <v>4.5270000000000001</v>
      </c>
    </row>
    <row r="455" spans="1:15" x14ac:dyDescent="0.25">
      <c r="A455" s="2">
        <v>453</v>
      </c>
      <c r="B455" s="2">
        <v>452.26799999999997</v>
      </c>
      <c r="C455" s="2">
        <v>4.524</v>
      </c>
      <c r="D455" s="2">
        <v>9.7000000000000003E-2</v>
      </c>
      <c r="E455" s="2">
        <v>363.76943999999997</v>
      </c>
      <c r="H455">
        <f t="shared" si="43"/>
        <v>4.54</v>
      </c>
      <c r="I455">
        <f t="shared" si="44"/>
        <v>0.188</v>
      </c>
      <c r="K455">
        <f>I455/'[1]Shear box'!$F$8</f>
        <v>8.9952153110047853E-3</v>
      </c>
      <c r="L455">
        <f t="shared" si="45"/>
        <v>209</v>
      </c>
      <c r="M455">
        <f t="shared" si="46"/>
        <v>207.12</v>
      </c>
      <c r="N455">
        <f t="shared" si="47"/>
        <v>0.89952153110047783</v>
      </c>
      <c r="O455">
        <f t="shared" si="48"/>
        <v>4.54</v>
      </c>
    </row>
    <row r="456" spans="1:15" x14ac:dyDescent="0.25">
      <c r="A456" s="2">
        <v>454</v>
      </c>
      <c r="B456" s="2">
        <v>453.26799999999997</v>
      </c>
      <c r="C456" s="2">
        <v>4.5350000000000001</v>
      </c>
      <c r="D456" s="2">
        <v>9.8000000000000004E-2</v>
      </c>
      <c r="E456" s="2">
        <v>363.76943999999997</v>
      </c>
      <c r="H456">
        <f t="shared" si="43"/>
        <v>4.5510000000000002</v>
      </c>
      <c r="I456">
        <f t="shared" si="44"/>
        <v>0.189</v>
      </c>
      <c r="K456">
        <f>I456/'[1]Shear box'!$F$8</f>
        <v>9.0430622009569379E-3</v>
      </c>
      <c r="L456">
        <f t="shared" si="45"/>
        <v>209</v>
      </c>
      <c r="M456">
        <f t="shared" si="46"/>
        <v>207.10999999999996</v>
      </c>
      <c r="N456">
        <f t="shared" si="47"/>
        <v>0.90430622009571859</v>
      </c>
      <c r="O456">
        <f t="shared" si="48"/>
        <v>4.5510000000000002</v>
      </c>
    </row>
    <row r="457" spans="1:15" x14ac:dyDescent="0.25">
      <c r="A457" s="2">
        <v>455</v>
      </c>
      <c r="B457" s="2">
        <v>454.26799999999997</v>
      </c>
      <c r="C457" s="2">
        <v>4.5449999999999999</v>
      </c>
      <c r="D457" s="2">
        <v>9.8000000000000004E-2</v>
      </c>
      <c r="E457" s="2">
        <v>363.76943999999997</v>
      </c>
      <c r="H457">
        <f t="shared" si="43"/>
        <v>4.5609999999999999</v>
      </c>
      <c r="I457">
        <f t="shared" si="44"/>
        <v>0.189</v>
      </c>
      <c r="K457">
        <f>I457/'[1]Shear box'!$F$8</f>
        <v>9.0430622009569379E-3</v>
      </c>
      <c r="L457">
        <f t="shared" si="45"/>
        <v>209</v>
      </c>
      <c r="M457">
        <f t="shared" si="46"/>
        <v>207.10999999999996</v>
      </c>
      <c r="N457">
        <f t="shared" si="47"/>
        <v>0.90430622009571859</v>
      </c>
      <c r="O457">
        <f t="shared" si="48"/>
        <v>4.5609999999999999</v>
      </c>
    </row>
    <row r="458" spans="1:15" x14ac:dyDescent="0.25">
      <c r="A458" s="2">
        <v>456</v>
      </c>
      <c r="B458" s="2">
        <v>455.26799999999997</v>
      </c>
      <c r="C458" s="2">
        <v>4.5570000000000004</v>
      </c>
      <c r="D458" s="2">
        <v>9.9000000000000005E-2</v>
      </c>
      <c r="E458" s="2">
        <v>363.76943999999997</v>
      </c>
      <c r="H458">
        <f t="shared" si="43"/>
        <v>4.5730000000000004</v>
      </c>
      <c r="I458">
        <f t="shared" si="44"/>
        <v>0.19</v>
      </c>
      <c r="K458">
        <f>I458/'[1]Shear box'!$F$8</f>
        <v>9.0909090909090922E-3</v>
      </c>
      <c r="L458">
        <f t="shared" si="45"/>
        <v>209</v>
      </c>
      <c r="M458">
        <f t="shared" si="46"/>
        <v>207.09999999999997</v>
      </c>
      <c r="N458">
        <f t="shared" si="47"/>
        <v>0.90909090909092605</v>
      </c>
      <c r="O458">
        <f t="shared" si="48"/>
        <v>4.5730000000000004</v>
      </c>
    </row>
    <row r="459" spans="1:15" x14ac:dyDescent="0.25">
      <c r="A459" s="2">
        <v>457</v>
      </c>
      <c r="B459" s="2">
        <v>456.26799999999997</v>
      </c>
      <c r="C459" s="2">
        <v>4.5679999999999996</v>
      </c>
      <c r="D459" s="2">
        <v>0.1</v>
      </c>
      <c r="E459" s="2">
        <v>363.76943999999997</v>
      </c>
      <c r="H459">
        <f t="shared" si="43"/>
        <v>4.5839999999999996</v>
      </c>
      <c r="I459">
        <f t="shared" si="44"/>
        <v>0.191</v>
      </c>
      <c r="K459">
        <f>I459/'[1]Shear box'!$F$8</f>
        <v>9.1387559808612448E-3</v>
      </c>
      <c r="L459">
        <f t="shared" si="45"/>
        <v>209</v>
      </c>
      <c r="M459">
        <f t="shared" si="46"/>
        <v>207.09</v>
      </c>
      <c r="N459">
        <f t="shared" si="47"/>
        <v>0.9138755980861224</v>
      </c>
      <c r="O459">
        <f t="shared" si="48"/>
        <v>4.5839999999999996</v>
      </c>
    </row>
    <row r="460" spans="1:15" x14ac:dyDescent="0.25">
      <c r="A460" s="2">
        <v>458</v>
      </c>
      <c r="B460" s="2">
        <v>457.26799999999997</v>
      </c>
      <c r="C460" s="2">
        <v>4.5780000000000003</v>
      </c>
      <c r="D460" s="2">
        <v>0.1</v>
      </c>
      <c r="E460" s="2">
        <v>363.76943999999997</v>
      </c>
      <c r="H460">
        <f t="shared" si="43"/>
        <v>4.5940000000000003</v>
      </c>
      <c r="I460">
        <f t="shared" si="44"/>
        <v>0.191</v>
      </c>
      <c r="K460">
        <f>I460/'[1]Shear box'!$F$8</f>
        <v>9.1387559808612448E-3</v>
      </c>
      <c r="L460">
        <f t="shared" si="45"/>
        <v>209</v>
      </c>
      <c r="M460">
        <f t="shared" si="46"/>
        <v>207.09</v>
      </c>
      <c r="N460">
        <f t="shared" si="47"/>
        <v>0.9138755980861224</v>
      </c>
      <c r="O460">
        <f t="shared" si="48"/>
        <v>4.5940000000000003</v>
      </c>
    </row>
    <row r="461" spans="1:15" x14ac:dyDescent="0.25">
      <c r="A461" s="2">
        <v>459</v>
      </c>
      <c r="B461" s="2">
        <v>458.26799999999997</v>
      </c>
      <c r="C461" s="2">
        <v>4.59</v>
      </c>
      <c r="D461" s="2">
        <v>0.1</v>
      </c>
      <c r="E461" s="2">
        <v>363.76943999999997</v>
      </c>
      <c r="H461">
        <f t="shared" si="43"/>
        <v>4.6059999999999999</v>
      </c>
      <c r="I461">
        <f t="shared" si="44"/>
        <v>0.191</v>
      </c>
      <c r="K461">
        <f>I461/'[1]Shear box'!$F$8</f>
        <v>9.1387559808612448E-3</v>
      </c>
      <c r="L461">
        <f t="shared" si="45"/>
        <v>209</v>
      </c>
      <c r="M461">
        <f t="shared" si="46"/>
        <v>207.09</v>
      </c>
      <c r="N461">
        <f t="shared" si="47"/>
        <v>0.9138755980861224</v>
      </c>
      <c r="O461">
        <f t="shared" si="48"/>
        <v>4.6059999999999999</v>
      </c>
    </row>
    <row r="462" spans="1:15" x14ac:dyDescent="0.25">
      <c r="A462" s="2">
        <v>460</v>
      </c>
      <c r="B462" s="2">
        <v>459.26799999999997</v>
      </c>
      <c r="C462" s="2">
        <v>4.6020000000000003</v>
      </c>
      <c r="D462" s="2">
        <v>0.10100000000000001</v>
      </c>
      <c r="E462" s="2">
        <v>363.76943999999997</v>
      </c>
      <c r="H462">
        <f t="shared" si="43"/>
        <v>4.6180000000000003</v>
      </c>
      <c r="I462">
        <f t="shared" si="44"/>
        <v>0.192</v>
      </c>
      <c r="K462">
        <f>I462/'[1]Shear box'!$F$8</f>
        <v>9.1866028708133974E-3</v>
      </c>
      <c r="L462">
        <f t="shared" si="45"/>
        <v>209</v>
      </c>
      <c r="M462">
        <f t="shared" si="46"/>
        <v>207.07999999999998</v>
      </c>
      <c r="N462">
        <f t="shared" si="47"/>
        <v>0.91866028708135206</v>
      </c>
      <c r="O462">
        <f t="shared" si="48"/>
        <v>4.6180000000000003</v>
      </c>
    </row>
    <row r="463" spans="1:15" x14ac:dyDescent="0.25">
      <c r="A463" s="2">
        <v>461</v>
      </c>
      <c r="B463" s="2">
        <v>460.26799999999997</v>
      </c>
      <c r="C463" s="2">
        <v>4.6139999999999999</v>
      </c>
      <c r="D463" s="2">
        <v>0.10299999999999999</v>
      </c>
      <c r="E463" s="2">
        <v>363.76943999999997</v>
      </c>
      <c r="H463">
        <f t="shared" si="43"/>
        <v>4.63</v>
      </c>
      <c r="I463">
        <f t="shared" si="44"/>
        <v>0.19400000000000001</v>
      </c>
      <c r="K463">
        <f>I463/'[1]Shear box'!$F$8</f>
        <v>9.2822966507177043E-3</v>
      </c>
      <c r="L463">
        <f t="shared" si="45"/>
        <v>209</v>
      </c>
      <c r="M463">
        <f t="shared" si="46"/>
        <v>207.06</v>
      </c>
      <c r="N463">
        <f t="shared" si="47"/>
        <v>0.92822966507176696</v>
      </c>
      <c r="O463">
        <f t="shared" si="48"/>
        <v>4.63</v>
      </c>
    </row>
    <row r="464" spans="1:15" x14ac:dyDescent="0.25">
      <c r="A464" s="2">
        <v>462</v>
      </c>
      <c r="B464" s="2">
        <v>461.26799999999997</v>
      </c>
      <c r="C464" s="2">
        <v>4.6269999999999998</v>
      </c>
      <c r="D464" s="2">
        <v>6.9000000000000006E-2</v>
      </c>
      <c r="E464" s="2">
        <v>363.76943999999997</v>
      </c>
      <c r="H464">
        <f t="shared" si="43"/>
        <v>4.6429999999999998</v>
      </c>
      <c r="I464">
        <f t="shared" si="44"/>
        <v>0.16</v>
      </c>
      <c r="K464">
        <f>I464/'[1]Shear box'!$F$8</f>
        <v>7.6555023923444987E-3</v>
      </c>
      <c r="L464">
        <f t="shared" si="45"/>
        <v>209</v>
      </c>
      <c r="M464">
        <f t="shared" si="46"/>
        <v>207.39999999999998</v>
      </c>
      <c r="N464">
        <f t="shared" si="47"/>
        <v>0.7655502392344582</v>
      </c>
      <c r="O464">
        <f t="shared" si="48"/>
        <v>4.6429999999999998</v>
      </c>
    </row>
    <row r="465" spans="1:15" x14ac:dyDescent="0.25">
      <c r="A465" s="2">
        <v>463</v>
      </c>
      <c r="B465" s="2">
        <v>462.26799999999997</v>
      </c>
      <c r="C465" s="2">
        <v>4.63</v>
      </c>
      <c r="D465" s="2">
        <v>6.6000000000000003E-2</v>
      </c>
      <c r="E465" s="2">
        <v>363.76943999999997</v>
      </c>
      <c r="H465">
        <f t="shared" si="43"/>
        <v>4.6459999999999999</v>
      </c>
      <c r="I465">
        <f t="shared" si="44"/>
        <v>0.157</v>
      </c>
      <c r="K465">
        <f>I465/'[1]Shear box'!$F$8</f>
        <v>7.5119617224880392E-3</v>
      </c>
      <c r="L465">
        <f t="shared" si="45"/>
        <v>209</v>
      </c>
      <c r="M465">
        <f t="shared" si="46"/>
        <v>207.43</v>
      </c>
      <c r="N465">
        <f t="shared" si="47"/>
        <v>0.75119617224880253</v>
      </c>
      <c r="O465">
        <f t="shared" si="48"/>
        <v>4.6459999999999999</v>
      </c>
    </row>
    <row r="466" spans="1:15" x14ac:dyDescent="0.25">
      <c r="A466" s="2">
        <v>464</v>
      </c>
      <c r="B466" s="2">
        <v>463.26799999999997</v>
      </c>
      <c r="C466" s="2">
        <v>4.6310000000000002</v>
      </c>
      <c r="D466" s="2">
        <v>6.5000000000000002E-2</v>
      </c>
      <c r="E466" s="2">
        <v>374.93779999999998</v>
      </c>
      <c r="H466">
        <f t="shared" si="43"/>
        <v>4.6470000000000002</v>
      </c>
      <c r="I466">
        <f t="shared" si="44"/>
        <v>0.156</v>
      </c>
      <c r="K466">
        <f>I466/'[1]Shear box'!$F$8</f>
        <v>7.4641148325358857E-3</v>
      </c>
      <c r="L466">
        <f t="shared" si="45"/>
        <v>209</v>
      </c>
      <c r="M466">
        <f t="shared" si="46"/>
        <v>207.44</v>
      </c>
      <c r="N466">
        <f t="shared" si="47"/>
        <v>0.74641148325359508</v>
      </c>
      <c r="O466">
        <f t="shared" si="48"/>
        <v>4.6470000000000002</v>
      </c>
    </row>
    <row r="467" spans="1:15" x14ac:dyDescent="0.25">
      <c r="A467" s="2">
        <v>465</v>
      </c>
      <c r="B467" s="2">
        <v>464.26799999999997</v>
      </c>
      <c r="C467" s="2">
        <v>4.6340000000000003</v>
      </c>
      <c r="D467" s="2">
        <v>6.3E-2</v>
      </c>
      <c r="E467" s="2">
        <v>384.51067999999998</v>
      </c>
      <c r="H467">
        <f t="shared" si="43"/>
        <v>4.6500000000000004</v>
      </c>
      <c r="I467">
        <f t="shared" si="44"/>
        <v>0.154</v>
      </c>
      <c r="K467">
        <f>I467/'[1]Shear box'!$F$8</f>
        <v>7.3684210526315796E-3</v>
      </c>
      <c r="L467">
        <f t="shared" si="45"/>
        <v>209</v>
      </c>
      <c r="M467">
        <f t="shared" si="46"/>
        <v>207.46</v>
      </c>
      <c r="N467">
        <f t="shared" si="47"/>
        <v>0.73684210526315796</v>
      </c>
      <c r="O467">
        <f t="shared" si="48"/>
        <v>4.6500000000000004</v>
      </c>
    </row>
    <row r="468" spans="1:15" x14ac:dyDescent="0.25">
      <c r="A468" s="2">
        <v>466</v>
      </c>
      <c r="B468" s="2">
        <v>465.26799999999997</v>
      </c>
      <c r="C468" s="2">
        <v>4.6369999999999996</v>
      </c>
      <c r="D468" s="2">
        <v>6.3E-2</v>
      </c>
      <c r="E468" s="2">
        <v>394.08355999999998</v>
      </c>
      <c r="H468">
        <f t="shared" si="43"/>
        <v>4.6529999999999996</v>
      </c>
      <c r="I468">
        <f t="shared" si="44"/>
        <v>0.154</v>
      </c>
      <c r="K468">
        <f>I468/'[1]Shear box'!$F$8</f>
        <v>7.3684210526315796E-3</v>
      </c>
      <c r="L468">
        <f t="shared" si="45"/>
        <v>209</v>
      </c>
      <c r="M468">
        <f t="shared" si="46"/>
        <v>207.46</v>
      </c>
      <c r="N468">
        <f t="shared" si="47"/>
        <v>0.73684210526315796</v>
      </c>
      <c r="O468">
        <f t="shared" si="48"/>
        <v>4.6529999999999996</v>
      </c>
    </row>
    <row r="469" spans="1:15" x14ac:dyDescent="0.25">
      <c r="A469" s="2">
        <v>467</v>
      </c>
      <c r="B469" s="2">
        <v>466.26799999999997</v>
      </c>
      <c r="C469" s="2">
        <v>4.6399999999999997</v>
      </c>
      <c r="D469" s="2">
        <v>6.2E-2</v>
      </c>
      <c r="E469" s="2">
        <v>402.06096000000002</v>
      </c>
      <c r="H469">
        <f t="shared" si="43"/>
        <v>4.6559999999999997</v>
      </c>
      <c r="I469">
        <f t="shared" si="44"/>
        <v>0.153</v>
      </c>
      <c r="K469">
        <f>I469/'[1]Shear box'!$F$8</f>
        <v>7.3205741626794262E-3</v>
      </c>
      <c r="L469">
        <f t="shared" si="45"/>
        <v>209</v>
      </c>
      <c r="M469">
        <f t="shared" si="46"/>
        <v>207.47</v>
      </c>
      <c r="N469">
        <f t="shared" si="47"/>
        <v>0.73205741626793941</v>
      </c>
      <c r="O469">
        <f t="shared" si="48"/>
        <v>4.6559999999999997</v>
      </c>
    </row>
    <row r="470" spans="1:15" x14ac:dyDescent="0.25">
      <c r="A470" s="2">
        <v>468</v>
      </c>
      <c r="B470" s="2">
        <v>467.26799999999997</v>
      </c>
      <c r="C470" s="2">
        <v>4.6440000000000001</v>
      </c>
      <c r="D470" s="2">
        <v>6.2E-2</v>
      </c>
      <c r="E470" s="2">
        <v>408.44288</v>
      </c>
      <c r="H470">
        <f t="shared" si="43"/>
        <v>4.66</v>
      </c>
      <c r="I470">
        <f t="shared" si="44"/>
        <v>0.153</v>
      </c>
      <c r="K470">
        <f>I470/'[1]Shear box'!$F$8</f>
        <v>7.3205741626794262E-3</v>
      </c>
      <c r="L470">
        <f t="shared" si="45"/>
        <v>209</v>
      </c>
      <c r="M470">
        <f t="shared" si="46"/>
        <v>207.47</v>
      </c>
      <c r="N470">
        <f t="shared" si="47"/>
        <v>0.73205741626793941</v>
      </c>
      <c r="O470">
        <f t="shared" si="48"/>
        <v>4.66</v>
      </c>
    </row>
    <row r="471" spans="1:15" x14ac:dyDescent="0.25">
      <c r="A471" s="2">
        <v>469</v>
      </c>
      <c r="B471" s="2">
        <v>468.26799999999997</v>
      </c>
      <c r="C471" s="2">
        <v>4.6470000000000002</v>
      </c>
      <c r="D471" s="2">
        <v>6.2E-2</v>
      </c>
      <c r="E471" s="2">
        <v>418.01576</v>
      </c>
      <c r="H471">
        <f t="shared" si="43"/>
        <v>4.6630000000000003</v>
      </c>
      <c r="I471">
        <f t="shared" si="44"/>
        <v>0.153</v>
      </c>
      <c r="K471">
        <f>I471/'[1]Shear box'!$F$8</f>
        <v>7.3205741626794262E-3</v>
      </c>
      <c r="L471">
        <f t="shared" si="45"/>
        <v>209</v>
      </c>
      <c r="M471">
        <f t="shared" si="46"/>
        <v>207.47</v>
      </c>
      <c r="N471">
        <f t="shared" si="47"/>
        <v>0.73205741626793941</v>
      </c>
      <c r="O471">
        <f t="shared" si="48"/>
        <v>4.6630000000000003</v>
      </c>
    </row>
    <row r="472" spans="1:15" x14ac:dyDescent="0.25">
      <c r="A472" s="2">
        <v>470</v>
      </c>
      <c r="B472" s="2">
        <v>469.26799999999997</v>
      </c>
      <c r="C472" s="2">
        <v>4.6520000000000001</v>
      </c>
      <c r="D472" s="2">
        <v>6.2E-2</v>
      </c>
      <c r="E472" s="2">
        <v>424.39767999999998</v>
      </c>
      <c r="H472">
        <f t="shared" si="43"/>
        <v>4.6680000000000001</v>
      </c>
      <c r="I472">
        <f t="shared" si="44"/>
        <v>0.153</v>
      </c>
      <c r="K472">
        <f>I472/'[1]Shear box'!$F$8</f>
        <v>7.3205741626794262E-3</v>
      </c>
      <c r="L472">
        <f t="shared" si="45"/>
        <v>209</v>
      </c>
      <c r="M472">
        <f t="shared" si="46"/>
        <v>207.47</v>
      </c>
      <c r="N472">
        <f t="shared" si="47"/>
        <v>0.73205741626793941</v>
      </c>
      <c r="O472">
        <f t="shared" si="48"/>
        <v>4.6680000000000001</v>
      </c>
    </row>
    <row r="473" spans="1:15" x14ac:dyDescent="0.25">
      <c r="A473" s="2">
        <v>471</v>
      </c>
      <c r="B473" s="2">
        <v>470.26799999999997</v>
      </c>
      <c r="C473" s="2">
        <v>4.6580000000000004</v>
      </c>
      <c r="D473" s="2">
        <v>6.2E-2</v>
      </c>
      <c r="E473" s="2">
        <v>430.77960000000002</v>
      </c>
      <c r="H473">
        <f t="shared" si="43"/>
        <v>4.6740000000000004</v>
      </c>
      <c r="I473">
        <f t="shared" si="44"/>
        <v>0.153</v>
      </c>
      <c r="K473">
        <f>I473/'[1]Shear box'!$F$8</f>
        <v>7.3205741626794262E-3</v>
      </c>
      <c r="L473">
        <f t="shared" si="45"/>
        <v>209</v>
      </c>
      <c r="M473">
        <f t="shared" si="46"/>
        <v>207.47</v>
      </c>
      <c r="N473">
        <f t="shared" si="47"/>
        <v>0.73205741626793941</v>
      </c>
      <c r="O473">
        <f t="shared" si="48"/>
        <v>4.6740000000000004</v>
      </c>
    </row>
    <row r="474" spans="1:15" x14ac:dyDescent="0.25">
      <c r="A474" s="2">
        <v>472</v>
      </c>
      <c r="B474" s="2">
        <v>471.26799999999997</v>
      </c>
      <c r="C474" s="2">
        <v>4.665</v>
      </c>
      <c r="D474" s="2">
        <v>6.2E-2</v>
      </c>
      <c r="E474" s="2">
        <v>437.16152</v>
      </c>
      <c r="H474">
        <f t="shared" si="43"/>
        <v>4.681</v>
      </c>
      <c r="I474">
        <f t="shared" si="44"/>
        <v>0.153</v>
      </c>
      <c r="K474">
        <f>I474/'[1]Shear box'!$F$8</f>
        <v>7.3205741626794262E-3</v>
      </c>
      <c r="L474">
        <f t="shared" si="45"/>
        <v>209</v>
      </c>
      <c r="M474">
        <f t="shared" si="46"/>
        <v>207.47</v>
      </c>
      <c r="N474">
        <f t="shared" si="47"/>
        <v>0.73205741626793941</v>
      </c>
      <c r="O474">
        <f t="shared" si="48"/>
        <v>4.681</v>
      </c>
    </row>
    <row r="475" spans="1:15" x14ac:dyDescent="0.25">
      <c r="A475" s="2">
        <v>473</v>
      </c>
      <c r="B475" s="2">
        <v>472.26799999999997</v>
      </c>
      <c r="C475" s="2">
        <v>4.6710000000000003</v>
      </c>
      <c r="D475" s="2">
        <v>6.2E-2</v>
      </c>
      <c r="E475" s="2">
        <v>440.35248000000001</v>
      </c>
      <c r="H475">
        <f t="shared" si="43"/>
        <v>4.6870000000000003</v>
      </c>
      <c r="I475">
        <f t="shared" si="44"/>
        <v>0.153</v>
      </c>
      <c r="K475">
        <f>I475/'[1]Shear box'!$F$8</f>
        <v>7.3205741626794262E-3</v>
      </c>
      <c r="L475">
        <f t="shared" si="45"/>
        <v>209</v>
      </c>
      <c r="M475">
        <f t="shared" si="46"/>
        <v>207.47</v>
      </c>
      <c r="N475">
        <f t="shared" si="47"/>
        <v>0.73205741626793941</v>
      </c>
      <c r="O475">
        <f t="shared" si="48"/>
        <v>4.6870000000000003</v>
      </c>
    </row>
    <row r="476" spans="1:15" x14ac:dyDescent="0.25">
      <c r="A476" s="2">
        <v>474</v>
      </c>
      <c r="B476" s="2">
        <v>473.26799999999997</v>
      </c>
      <c r="C476" s="2">
        <v>4.6790000000000003</v>
      </c>
      <c r="D476" s="2">
        <v>6.2E-2</v>
      </c>
      <c r="E476" s="2">
        <v>445.13891999999998</v>
      </c>
      <c r="H476">
        <f t="shared" si="43"/>
        <v>4.6950000000000003</v>
      </c>
      <c r="I476">
        <f t="shared" si="44"/>
        <v>0.153</v>
      </c>
      <c r="K476">
        <f>I476/'[1]Shear box'!$F$8</f>
        <v>7.3205741626794262E-3</v>
      </c>
      <c r="L476">
        <f t="shared" si="45"/>
        <v>209</v>
      </c>
      <c r="M476">
        <f t="shared" si="46"/>
        <v>207.47</v>
      </c>
      <c r="N476">
        <f t="shared" si="47"/>
        <v>0.73205741626793941</v>
      </c>
      <c r="O476">
        <f t="shared" si="48"/>
        <v>4.6950000000000003</v>
      </c>
    </row>
    <row r="477" spans="1:15" x14ac:dyDescent="0.25">
      <c r="A477" s="2">
        <v>475</v>
      </c>
      <c r="B477" s="2">
        <v>474.26799999999997</v>
      </c>
      <c r="C477" s="2">
        <v>4.6849999999999996</v>
      </c>
      <c r="D477" s="2">
        <v>6.0999999999999999E-2</v>
      </c>
      <c r="E477" s="2">
        <v>448.32988</v>
      </c>
      <c r="H477">
        <f t="shared" si="43"/>
        <v>4.7009999999999996</v>
      </c>
      <c r="I477">
        <f t="shared" si="44"/>
        <v>0.152</v>
      </c>
      <c r="K477">
        <f>I477/'[1]Shear box'!$F$8</f>
        <v>7.2727272727272727E-3</v>
      </c>
      <c r="L477">
        <f t="shared" si="45"/>
        <v>209</v>
      </c>
      <c r="M477">
        <f t="shared" si="46"/>
        <v>207.47999999999996</v>
      </c>
      <c r="N477">
        <f t="shared" si="47"/>
        <v>0.72727272727274306</v>
      </c>
      <c r="O477">
        <f t="shared" si="48"/>
        <v>4.7009999999999996</v>
      </c>
    </row>
    <row r="478" spans="1:15" x14ac:dyDescent="0.25">
      <c r="A478" s="2">
        <v>476</v>
      </c>
      <c r="B478" s="2">
        <v>475.26799999999997</v>
      </c>
      <c r="C478" s="2">
        <v>4.694</v>
      </c>
      <c r="D478" s="2">
        <v>6.0999999999999999E-2</v>
      </c>
      <c r="E478" s="2">
        <v>451.52084000000002</v>
      </c>
      <c r="H478">
        <f t="shared" si="43"/>
        <v>4.71</v>
      </c>
      <c r="I478">
        <f t="shared" si="44"/>
        <v>0.152</v>
      </c>
      <c r="K478">
        <f>I478/'[1]Shear box'!$F$8</f>
        <v>7.2727272727272727E-3</v>
      </c>
      <c r="L478">
        <f t="shared" si="45"/>
        <v>209</v>
      </c>
      <c r="M478">
        <f t="shared" si="46"/>
        <v>207.47999999999996</v>
      </c>
      <c r="N478">
        <f t="shared" si="47"/>
        <v>0.72727272727274306</v>
      </c>
      <c r="O478">
        <f t="shared" si="48"/>
        <v>4.71</v>
      </c>
    </row>
    <row r="479" spans="1:15" x14ac:dyDescent="0.25">
      <c r="A479" s="2">
        <v>477</v>
      </c>
      <c r="B479" s="2">
        <v>476.26799999999997</v>
      </c>
      <c r="C479" s="2">
        <v>4.7009999999999996</v>
      </c>
      <c r="D479" s="2">
        <v>0.06</v>
      </c>
      <c r="E479" s="2">
        <v>453.11631999999997</v>
      </c>
      <c r="H479">
        <f t="shared" si="43"/>
        <v>4.7169999999999996</v>
      </c>
      <c r="I479">
        <f t="shared" si="44"/>
        <v>0.151</v>
      </c>
      <c r="K479">
        <f>I479/'[1]Shear box'!$F$8</f>
        <v>7.2248803827751201E-3</v>
      </c>
      <c r="L479">
        <f t="shared" si="45"/>
        <v>209</v>
      </c>
      <c r="M479">
        <f t="shared" si="46"/>
        <v>207.49</v>
      </c>
      <c r="N479">
        <f t="shared" si="47"/>
        <v>0.7224880382775023</v>
      </c>
      <c r="O479">
        <f t="shared" si="48"/>
        <v>4.7169999999999996</v>
      </c>
    </row>
    <row r="480" spans="1:15" x14ac:dyDescent="0.25">
      <c r="A480" s="2">
        <v>478</v>
      </c>
      <c r="B480" s="2">
        <v>477.26799999999997</v>
      </c>
      <c r="C480" s="2">
        <v>4.7130000000000001</v>
      </c>
      <c r="D480" s="2">
        <v>0.06</v>
      </c>
      <c r="E480" s="2">
        <v>456.30727999999999</v>
      </c>
      <c r="H480">
        <f t="shared" si="43"/>
        <v>4.7290000000000001</v>
      </c>
      <c r="I480">
        <f t="shared" si="44"/>
        <v>0.151</v>
      </c>
      <c r="K480">
        <f>I480/'[1]Shear box'!$F$8</f>
        <v>7.2248803827751201E-3</v>
      </c>
      <c r="L480">
        <f t="shared" si="45"/>
        <v>209</v>
      </c>
      <c r="M480">
        <f t="shared" si="46"/>
        <v>207.49</v>
      </c>
      <c r="N480">
        <f t="shared" si="47"/>
        <v>0.7224880382775023</v>
      </c>
      <c r="O480">
        <f t="shared" si="48"/>
        <v>4.7290000000000001</v>
      </c>
    </row>
    <row r="481" spans="1:15" x14ac:dyDescent="0.25">
      <c r="A481" s="2">
        <v>479</v>
      </c>
      <c r="B481" s="2">
        <v>478.26799999999997</v>
      </c>
      <c r="C481" s="2">
        <v>4.7210000000000001</v>
      </c>
      <c r="D481" s="2">
        <v>0.06</v>
      </c>
      <c r="E481" s="2">
        <v>457.90276</v>
      </c>
      <c r="H481">
        <f t="shared" si="43"/>
        <v>4.7370000000000001</v>
      </c>
      <c r="I481">
        <f t="shared" si="44"/>
        <v>0.151</v>
      </c>
      <c r="K481">
        <f>I481/'[1]Shear box'!$F$8</f>
        <v>7.2248803827751201E-3</v>
      </c>
      <c r="L481">
        <f t="shared" si="45"/>
        <v>209</v>
      </c>
      <c r="M481">
        <f t="shared" si="46"/>
        <v>207.49</v>
      </c>
      <c r="N481">
        <f t="shared" si="47"/>
        <v>0.7224880382775023</v>
      </c>
      <c r="O481">
        <f t="shared" si="48"/>
        <v>4.7370000000000001</v>
      </c>
    </row>
    <row r="482" spans="1:15" x14ac:dyDescent="0.25">
      <c r="A482" s="2">
        <v>480</v>
      </c>
      <c r="B482" s="2">
        <v>479.26799999999997</v>
      </c>
      <c r="C482" s="2">
        <v>4.7309999999999999</v>
      </c>
      <c r="D482" s="2">
        <v>5.8999999999999997E-2</v>
      </c>
      <c r="E482" s="2">
        <v>459.49824000000001</v>
      </c>
      <c r="H482">
        <f t="shared" si="43"/>
        <v>4.7469999999999999</v>
      </c>
      <c r="I482">
        <f t="shared" si="44"/>
        <v>0.15</v>
      </c>
      <c r="K482">
        <f>I482/'[1]Shear box'!$F$8</f>
        <v>7.1770334928229667E-3</v>
      </c>
      <c r="L482">
        <f t="shared" si="45"/>
        <v>209</v>
      </c>
      <c r="M482">
        <f t="shared" si="46"/>
        <v>207.5</v>
      </c>
      <c r="N482">
        <f t="shared" si="47"/>
        <v>0.71770334928229484</v>
      </c>
      <c r="O482">
        <f t="shared" si="48"/>
        <v>4.7469999999999999</v>
      </c>
    </row>
    <row r="483" spans="1:15" x14ac:dyDescent="0.25">
      <c r="A483" s="2">
        <v>481</v>
      </c>
      <c r="B483" s="2">
        <v>480.26799999999997</v>
      </c>
      <c r="C483" s="2">
        <v>4.7389999999999999</v>
      </c>
      <c r="D483" s="2">
        <v>5.8999999999999997E-2</v>
      </c>
      <c r="E483" s="2">
        <v>461.09372000000002</v>
      </c>
      <c r="H483">
        <f t="shared" si="43"/>
        <v>4.7549999999999999</v>
      </c>
      <c r="I483">
        <f t="shared" si="44"/>
        <v>0.15</v>
      </c>
      <c r="K483">
        <f>I483/'[1]Shear box'!$F$8</f>
        <v>7.1770334928229667E-3</v>
      </c>
      <c r="L483">
        <f t="shared" si="45"/>
        <v>209</v>
      </c>
      <c r="M483">
        <f t="shared" si="46"/>
        <v>207.5</v>
      </c>
      <c r="N483">
        <f t="shared" si="47"/>
        <v>0.71770334928229484</v>
      </c>
      <c r="O483">
        <f t="shared" si="48"/>
        <v>4.7549999999999999</v>
      </c>
    </row>
    <row r="484" spans="1:15" x14ac:dyDescent="0.25">
      <c r="A484" s="2">
        <v>482</v>
      </c>
      <c r="B484" s="2">
        <v>481.26799999999997</v>
      </c>
      <c r="C484" s="2">
        <v>4.7489999999999997</v>
      </c>
      <c r="D484" s="2">
        <v>5.8999999999999997E-2</v>
      </c>
      <c r="E484" s="2">
        <v>461.09372000000002</v>
      </c>
      <c r="H484">
        <f t="shared" si="43"/>
        <v>4.7649999999999997</v>
      </c>
      <c r="I484">
        <f t="shared" si="44"/>
        <v>0.15</v>
      </c>
      <c r="K484">
        <f>I484/'[1]Shear box'!$F$8</f>
        <v>7.1770334928229667E-3</v>
      </c>
      <c r="L484">
        <f t="shared" si="45"/>
        <v>209</v>
      </c>
      <c r="M484">
        <f t="shared" si="46"/>
        <v>207.5</v>
      </c>
      <c r="N484">
        <f t="shared" si="47"/>
        <v>0.71770334928229484</v>
      </c>
      <c r="O484">
        <f t="shared" si="48"/>
        <v>4.7649999999999997</v>
      </c>
    </row>
    <row r="485" spans="1:15" x14ac:dyDescent="0.25">
      <c r="A485" s="2">
        <v>483</v>
      </c>
      <c r="B485" s="2">
        <v>482.26799999999997</v>
      </c>
      <c r="C485" s="2">
        <v>4.758</v>
      </c>
      <c r="D485" s="2">
        <v>5.8999999999999997E-2</v>
      </c>
      <c r="E485" s="2">
        <v>462.68920000000003</v>
      </c>
      <c r="H485">
        <f t="shared" si="43"/>
        <v>4.774</v>
      </c>
      <c r="I485">
        <f t="shared" si="44"/>
        <v>0.15</v>
      </c>
      <c r="K485">
        <f>I485/'[1]Shear box'!$F$8</f>
        <v>7.1770334928229667E-3</v>
      </c>
      <c r="L485">
        <f t="shared" si="45"/>
        <v>209</v>
      </c>
      <c r="M485">
        <f t="shared" si="46"/>
        <v>207.5</v>
      </c>
      <c r="N485">
        <f t="shared" si="47"/>
        <v>0.71770334928229484</v>
      </c>
      <c r="O485">
        <f t="shared" si="48"/>
        <v>4.774</v>
      </c>
    </row>
    <row r="486" spans="1:15" x14ac:dyDescent="0.25">
      <c r="A486" s="2">
        <v>484</v>
      </c>
      <c r="B486" s="2">
        <v>483.26799999999997</v>
      </c>
      <c r="C486" s="2">
        <v>4.7690000000000001</v>
      </c>
      <c r="D486" s="2">
        <v>5.8999999999999997E-2</v>
      </c>
      <c r="E486" s="2">
        <v>464.28467999999998</v>
      </c>
      <c r="H486">
        <f t="shared" si="43"/>
        <v>4.7850000000000001</v>
      </c>
      <c r="I486">
        <f t="shared" si="44"/>
        <v>0.15</v>
      </c>
      <c r="K486">
        <f>I486/'[1]Shear box'!$F$8</f>
        <v>7.1770334928229667E-3</v>
      </c>
      <c r="L486">
        <f t="shared" si="45"/>
        <v>209</v>
      </c>
      <c r="M486">
        <f t="shared" si="46"/>
        <v>207.5</v>
      </c>
      <c r="N486">
        <f t="shared" si="47"/>
        <v>0.71770334928229484</v>
      </c>
      <c r="O486">
        <f t="shared" si="48"/>
        <v>4.7850000000000001</v>
      </c>
    </row>
    <row r="487" spans="1:15" x14ac:dyDescent="0.25">
      <c r="A487" s="2">
        <v>485</v>
      </c>
      <c r="B487" s="2">
        <v>484.26799999999997</v>
      </c>
      <c r="C487" s="2">
        <v>4.7779999999999996</v>
      </c>
      <c r="D487" s="2">
        <v>5.8999999999999997E-2</v>
      </c>
      <c r="E487" s="2">
        <v>464.28467999999998</v>
      </c>
      <c r="H487">
        <f t="shared" si="43"/>
        <v>4.7939999999999996</v>
      </c>
      <c r="I487">
        <f t="shared" si="44"/>
        <v>0.15</v>
      </c>
      <c r="K487">
        <f>I487/'[1]Shear box'!$F$8</f>
        <v>7.1770334928229667E-3</v>
      </c>
      <c r="L487">
        <f t="shared" si="45"/>
        <v>209</v>
      </c>
      <c r="M487">
        <f t="shared" si="46"/>
        <v>207.5</v>
      </c>
      <c r="N487">
        <f t="shared" si="47"/>
        <v>0.71770334928229484</v>
      </c>
      <c r="O487">
        <f t="shared" si="48"/>
        <v>4.7939999999999996</v>
      </c>
    </row>
    <row r="488" spans="1:15" x14ac:dyDescent="0.25">
      <c r="A488" s="2">
        <v>486</v>
      </c>
      <c r="B488" s="2">
        <v>485.26799999999997</v>
      </c>
      <c r="C488" s="2">
        <v>4.7880000000000003</v>
      </c>
      <c r="D488" s="2">
        <v>5.8000000000000003E-2</v>
      </c>
      <c r="E488" s="2">
        <v>465.88015999999999</v>
      </c>
      <c r="H488">
        <f t="shared" si="43"/>
        <v>4.8040000000000003</v>
      </c>
      <c r="I488">
        <f t="shared" si="44"/>
        <v>0.14899999999999999</v>
      </c>
      <c r="K488">
        <f>I488/'[1]Shear box'!$F$8</f>
        <v>7.1291866028708132E-3</v>
      </c>
      <c r="L488">
        <f t="shared" si="45"/>
        <v>209</v>
      </c>
      <c r="M488">
        <f t="shared" si="46"/>
        <v>207.50999999999996</v>
      </c>
      <c r="N488">
        <f t="shared" si="47"/>
        <v>0.71291866028709849</v>
      </c>
      <c r="O488">
        <f t="shared" si="48"/>
        <v>4.8040000000000003</v>
      </c>
    </row>
    <row r="489" spans="1:15" x14ac:dyDescent="0.25">
      <c r="A489" s="2">
        <v>487</v>
      </c>
      <c r="B489" s="2">
        <v>486.26799999999997</v>
      </c>
      <c r="C489" s="2">
        <v>4.8</v>
      </c>
      <c r="D489" s="2">
        <v>5.8000000000000003E-2</v>
      </c>
      <c r="E489" s="2">
        <v>467.47564</v>
      </c>
      <c r="H489">
        <f t="shared" si="43"/>
        <v>4.8159999999999998</v>
      </c>
      <c r="I489">
        <f t="shared" si="44"/>
        <v>0.14899999999999999</v>
      </c>
      <c r="K489">
        <f>I489/'[1]Shear box'!$F$8</f>
        <v>7.1291866028708132E-3</v>
      </c>
      <c r="L489">
        <f t="shared" si="45"/>
        <v>209</v>
      </c>
      <c r="M489">
        <f t="shared" si="46"/>
        <v>207.50999999999996</v>
      </c>
      <c r="N489">
        <f t="shared" si="47"/>
        <v>0.71291866028709849</v>
      </c>
      <c r="O489">
        <f t="shared" si="48"/>
        <v>4.8159999999999998</v>
      </c>
    </row>
    <row r="490" spans="1:15" x14ac:dyDescent="0.25">
      <c r="A490" s="2">
        <v>488</v>
      </c>
      <c r="B490" s="2">
        <v>487.26799999999997</v>
      </c>
      <c r="C490" s="2">
        <v>4.8090000000000002</v>
      </c>
      <c r="D490" s="2">
        <v>5.8000000000000003E-2</v>
      </c>
      <c r="E490" s="2">
        <v>467.47564</v>
      </c>
      <c r="H490">
        <f t="shared" si="43"/>
        <v>4.8250000000000002</v>
      </c>
      <c r="I490">
        <f t="shared" si="44"/>
        <v>0.14899999999999999</v>
      </c>
      <c r="K490">
        <f>I490/'[1]Shear box'!$F$8</f>
        <v>7.1291866028708132E-3</v>
      </c>
      <c r="L490">
        <f t="shared" si="45"/>
        <v>209</v>
      </c>
      <c r="M490">
        <f t="shared" si="46"/>
        <v>207.50999999999996</v>
      </c>
      <c r="N490">
        <f t="shared" si="47"/>
        <v>0.71291866028709849</v>
      </c>
      <c r="O490">
        <f t="shared" si="48"/>
        <v>4.8250000000000002</v>
      </c>
    </row>
    <row r="491" spans="1:15" x14ac:dyDescent="0.25">
      <c r="A491" s="2">
        <v>489</v>
      </c>
      <c r="B491" s="2">
        <v>488.26799999999997</v>
      </c>
      <c r="C491" s="2">
        <v>4.8179999999999996</v>
      </c>
      <c r="D491" s="2">
        <v>5.8000000000000003E-2</v>
      </c>
      <c r="E491" s="2">
        <v>469.07112000000001</v>
      </c>
      <c r="H491">
        <f t="shared" si="43"/>
        <v>4.8339999999999996</v>
      </c>
      <c r="I491">
        <f t="shared" si="44"/>
        <v>0.14899999999999999</v>
      </c>
      <c r="K491">
        <f>I491/'[1]Shear box'!$F$8</f>
        <v>7.1291866028708132E-3</v>
      </c>
      <c r="L491">
        <f t="shared" si="45"/>
        <v>209</v>
      </c>
      <c r="M491">
        <f t="shared" si="46"/>
        <v>207.50999999999996</v>
      </c>
      <c r="N491">
        <f t="shared" si="47"/>
        <v>0.71291866028709849</v>
      </c>
      <c r="O491">
        <f t="shared" si="48"/>
        <v>4.8339999999999996</v>
      </c>
    </row>
    <row r="492" spans="1:15" x14ac:dyDescent="0.25">
      <c r="A492" s="2">
        <v>490</v>
      </c>
      <c r="B492" s="2">
        <v>489.26799999999997</v>
      </c>
      <c r="C492" s="2">
        <v>4.83</v>
      </c>
      <c r="D492" s="2">
        <v>5.8000000000000003E-2</v>
      </c>
      <c r="E492" s="2">
        <v>469.07112000000001</v>
      </c>
      <c r="H492">
        <f t="shared" si="43"/>
        <v>4.8460000000000001</v>
      </c>
      <c r="I492">
        <f t="shared" si="44"/>
        <v>0.14899999999999999</v>
      </c>
      <c r="K492">
        <f>I492/'[1]Shear box'!$F$8</f>
        <v>7.1291866028708132E-3</v>
      </c>
      <c r="L492">
        <f t="shared" si="45"/>
        <v>209</v>
      </c>
      <c r="M492">
        <f t="shared" si="46"/>
        <v>207.50999999999996</v>
      </c>
      <c r="N492">
        <f t="shared" si="47"/>
        <v>0.71291866028709849</v>
      </c>
      <c r="O492">
        <f t="shared" si="48"/>
        <v>4.8460000000000001</v>
      </c>
    </row>
    <row r="493" spans="1:15" x14ac:dyDescent="0.25">
      <c r="A493" s="2">
        <v>491</v>
      </c>
      <c r="B493" s="2">
        <v>490.26799999999997</v>
      </c>
      <c r="C493" s="2">
        <v>4.84</v>
      </c>
      <c r="D493" s="2">
        <v>5.7000000000000002E-2</v>
      </c>
      <c r="E493" s="2">
        <v>469.07112000000001</v>
      </c>
      <c r="H493">
        <f t="shared" si="43"/>
        <v>4.8559999999999999</v>
      </c>
      <c r="I493">
        <f t="shared" si="44"/>
        <v>0.14799999999999999</v>
      </c>
      <c r="K493">
        <f>I493/'[1]Shear box'!$F$8</f>
        <v>7.0813397129186606E-3</v>
      </c>
      <c r="L493">
        <f t="shared" si="45"/>
        <v>209</v>
      </c>
      <c r="M493">
        <f t="shared" si="46"/>
        <v>207.52</v>
      </c>
      <c r="N493">
        <f t="shared" si="47"/>
        <v>0.70813397129185773</v>
      </c>
      <c r="O493">
        <f t="shared" si="48"/>
        <v>4.8559999999999999</v>
      </c>
    </row>
    <row r="494" spans="1:15" x14ac:dyDescent="0.25">
      <c r="A494" s="2">
        <v>492</v>
      </c>
      <c r="B494" s="2">
        <v>491.26799999999997</v>
      </c>
      <c r="C494" s="2">
        <v>4.851</v>
      </c>
      <c r="D494" s="2">
        <v>5.7000000000000002E-2</v>
      </c>
      <c r="E494" s="2">
        <v>469.07112000000001</v>
      </c>
      <c r="H494">
        <f t="shared" si="43"/>
        <v>4.867</v>
      </c>
      <c r="I494">
        <f t="shared" si="44"/>
        <v>0.14799999999999999</v>
      </c>
      <c r="K494">
        <f>I494/'[1]Shear box'!$F$8</f>
        <v>7.0813397129186606E-3</v>
      </c>
      <c r="L494">
        <f t="shared" si="45"/>
        <v>209</v>
      </c>
      <c r="M494">
        <f t="shared" si="46"/>
        <v>207.52</v>
      </c>
      <c r="N494">
        <f t="shared" si="47"/>
        <v>0.70813397129185773</v>
      </c>
      <c r="O494">
        <f t="shared" si="48"/>
        <v>4.867</v>
      </c>
    </row>
    <row r="495" spans="1:15" x14ac:dyDescent="0.25">
      <c r="A495" s="2">
        <v>493</v>
      </c>
      <c r="B495" s="2">
        <v>492.26799999999997</v>
      </c>
      <c r="C495" s="2">
        <v>4.8600000000000003</v>
      </c>
      <c r="D495" s="2">
        <v>5.7000000000000002E-2</v>
      </c>
      <c r="E495" s="2">
        <v>469.07112000000001</v>
      </c>
      <c r="H495">
        <f t="shared" si="43"/>
        <v>4.8760000000000003</v>
      </c>
      <c r="I495">
        <f t="shared" si="44"/>
        <v>0.14799999999999999</v>
      </c>
      <c r="K495">
        <f>I495/'[1]Shear box'!$F$8</f>
        <v>7.0813397129186606E-3</v>
      </c>
      <c r="L495">
        <f t="shared" si="45"/>
        <v>209</v>
      </c>
      <c r="M495">
        <f t="shared" si="46"/>
        <v>207.52</v>
      </c>
      <c r="N495">
        <f t="shared" si="47"/>
        <v>0.70813397129185773</v>
      </c>
      <c r="O495">
        <f t="shared" si="48"/>
        <v>4.8760000000000003</v>
      </c>
    </row>
    <row r="496" spans="1:15" x14ac:dyDescent="0.25">
      <c r="A496" s="2">
        <v>494</v>
      </c>
      <c r="B496" s="2">
        <v>493.26799999999997</v>
      </c>
      <c r="C496" s="2">
        <v>4.8710000000000004</v>
      </c>
      <c r="D496" s="2">
        <v>5.6000000000000001E-2</v>
      </c>
      <c r="E496" s="2">
        <v>469.07112000000001</v>
      </c>
      <c r="H496">
        <f t="shared" si="43"/>
        <v>4.8870000000000005</v>
      </c>
      <c r="I496">
        <f t="shared" si="44"/>
        <v>0.14699999999999999</v>
      </c>
      <c r="K496">
        <f>I496/'[1]Shear box'!$F$8</f>
        <v>7.0334928229665071E-3</v>
      </c>
      <c r="L496">
        <f t="shared" si="45"/>
        <v>209</v>
      </c>
      <c r="M496">
        <f t="shared" si="46"/>
        <v>207.53</v>
      </c>
      <c r="N496">
        <f t="shared" si="47"/>
        <v>0.70334928229665028</v>
      </c>
      <c r="O496">
        <f t="shared" si="48"/>
        <v>4.8870000000000005</v>
      </c>
    </row>
    <row r="497" spans="1:15" x14ac:dyDescent="0.25">
      <c r="A497" s="2">
        <v>495</v>
      </c>
      <c r="B497" s="2">
        <v>494.26799999999997</v>
      </c>
      <c r="C497" s="2">
        <v>4.8789999999999996</v>
      </c>
      <c r="D497" s="2">
        <v>5.6000000000000001E-2</v>
      </c>
      <c r="E497" s="2">
        <v>470.66660000000002</v>
      </c>
      <c r="H497">
        <f t="shared" si="43"/>
        <v>4.8949999999999996</v>
      </c>
      <c r="I497">
        <f t="shared" si="44"/>
        <v>0.14699999999999999</v>
      </c>
      <c r="K497">
        <f>I497/'[1]Shear box'!$F$8</f>
        <v>7.0334928229665071E-3</v>
      </c>
      <c r="L497">
        <f t="shared" si="45"/>
        <v>209</v>
      </c>
      <c r="M497">
        <f t="shared" si="46"/>
        <v>207.53</v>
      </c>
      <c r="N497">
        <f t="shared" si="47"/>
        <v>0.70334928229665028</v>
      </c>
      <c r="O497">
        <f t="shared" si="48"/>
        <v>4.8949999999999996</v>
      </c>
    </row>
    <row r="498" spans="1:15" x14ac:dyDescent="0.25">
      <c r="A498" s="2">
        <v>496</v>
      </c>
      <c r="B498" s="2">
        <v>495.26799999999997</v>
      </c>
      <c r="C498" s="2">
        <v>4.8899999999999997</v>
      </c>
      <c r="D498" s="2">
        <v>5.6000000000000001E-2</v>
      </c>
      <c r="E498" s="2">
        <v>472.26208000000003</v>
      </c>
      <c r="H498">
        <f t="shared" si="43"/>
        <v>4.9059999999999997</v>
      </c>
      <c r="I498">
        <f t="shared" si="44"/>
        <v>0.14699999999999999</v>
      </c>
      <c r="K498">
        <f>I498/'[1]Shear box'!$F$8</f>
        <v>7.0334928229665071E-3</v>
      </c>
      <c r="L498">
        <f t="shared" si="45"/>
        <v>209</v>
      </c>
      <c r="M498">
        <f t="shared" si="46"/>
        <v>207.53</v>
      </c>
      <c r="N498">
        <f t="shared" si="47"/>
        <v>0.70334928229665028</v>
      </c>
      <c r="O498">
        <f t="shared" si="48"/>
        <v>4.9059999999999997</v>
      </c>
    </row>
    <row r="499" spans="1:15" x14ac:dyDescent="0.25">
      <c r="A499" s="2">
        <v>497</v>
      </c>
      <c r="B499" s="2">
        <v>496.26799999999997</v>
      </c>
      <c r="C499" s="2">
        <v>4.9009999999999998</v>
      </c>
      <c r="D499" s="2">
        <v>5.6000000000000001E-2</v>
      </c>
      <c r="E499" s="2">
        <v>472.26208000000003</v>
      </c>
      <c r="H499">
        <f t="shared" si="43"/>
        <v>4.9169999999999998</v>
      </c>
      <c r="I499">
        <f t="shared" si="44"/>
        <v>0.14699999999999999</v>
      </c>
      <c r="K499">
        <f>I499/'[1]Shear box'!$F$8</f>
        <v>7.0334928229665071E-3</v>
      </c>
      <c r="L499">
        <f t="shared" si="45"/>
        <v>209</v>
      </c>
      <c r="M499">
        <f t="shared" si="46"/>
        <v>207.53</v>
      </c>
      <c r="N499">
        <f t="shared" si="47"/>
        <v>0.70334928229665028</v>
      </c>
      <c r="O499">
        <f t="shared" si="48"/>
        <v>4.9169999999999998</v>
      </c>
    </row>
    <row r="500" spans="1:15" x14ac:dyDescent="0.25">
      <c r="A500" s="2">
        <v>498</v>
      </c>
      <c r="B500" s="2">
        <v>497.26799999999997</v>
      </c>
      <c r="C500" s="2">
        <v>4.91</v>
      </c>
      <c r="D500" s="2">
        <v>5.6000000000000001E-2</v>
      </c>
      <c r="E500" s="2">
        <v>473.85755999999998</v>
      </c>
      <c r="H500">
        <f t="shared" si="43"/>
        <v>4.9260000000000002</v>
      </c>
      <c r="I500">
        <f t="shared" si="44"/>
        <v>0.14699999999999999</v>
      </c>
      <c r="K500">
        <f>I500/'[1]Shear box'!$F$8</f>
        <v>7.0334928229665071E-3</v>
      </c>
      <c r="L500">
        <f t="shared" si="45"/>
        <v>209</v>
      </c>
      <c r="M500">
        <f t="shared" si="46"/>
        <v>207.53</v>
      </c>
      <c r="N500">
        <f t="shared" si="47"/>
        <v>0.70334928229665028</v>
      </c>
      <c r="O500">
        <f t="shared" si="48"/>
        <v>4.9260000000000002</v>
      </c>
    </row>
    <row r="501" spans="1:15" x14ac:dyDescent="0.25">
      <c r="A501" s="2">
        <v>499</v>
      </c>
      <c r="B501" s="2">
        <v>498.26799999999997</v>
      </c>
      <c r="C501" s="2">
        <v>4.9219999999999997</v>
      </c>
      <c r="D501" s="2">
        <v>5.5E-2</v>
      </c>
      <c r="E501" s="2">
        <v>473.85755999999998</v>
      </c>
      <c r="H501">
        <f t="shared" si="43"/>
        <v>4.9379999999999997</v>
      </c>
      <c r="I501">
        <f t="shared" si="44"/>
        <v>0.14599999999999999</v>
      </c>
      <c r="K501">
        <f>I501/'[1]Shear box'!$F$8</f>
        <v>6.9856459330143537E-3</v>
      </c>
      <c r="L501">
        <f t="shared" si="45"/>
        <v>209</v>
      </c>
      <c r="M501">
        <f t="shared" si="46"/>
        <v>207.53999999999996</v>
      </c>
      <c r="N501">
        <f t="shared" si="47"/>
        <v>0.69856459330145393</v>
      </c>
      <c r="O501">
        <f t="shared" si="48"/>
        <v>4.9379999999999997</v>
      </c>
    </row>
    <row r="502" spans="1:15" x14ac:dyDescent="0.25">
      <c r="A502" s="2">
        <v>500</v>
      </c>
      <c r="B502" s="2">
        <v>499.26799999999997</v>
      </c>
      <c r="C502" s="2">
        <v>4.93</v>
      </c>
      <c r="D502" s="2">
        <v>5.5E-2</v>
      </c>
      <c r="E502" s="2">
        <v>473.85755999999998</v>
      </c>
      <c r="H502">
        <f t="shared" si="43"/>
        <v>4.9459999999999997</v>
      </c>
      <c r="I502">
        <f t="shared" si="44"/>
        <v>0.14599999999999999</v>
      </c>
      <c r="K502">
        <f>I502/'[1]Shear box'!$F$8</f>
        <v>6.9856459330143537E-3</v>
      </c>
      <c r="L502">
        <f t="shared" si="45"/>
        <v>209</v>
      </c>
      <c r="M502">
        <f t="shared" si="46"/>
        <v>207.53999999999996</v>
      </c>
      <c r="N502">
        <f t="shared" si="47"/>
        <v>0.69856459330145393</v>
      </c>
      <c r="O502">
        <f t="shared" si="48"/>
        <v>4.9459999999999997</v>
      </c>
    </row>
    <row r="503" spans="1:15" x14ac:dyDescent="0.25">
      <c r="A503" s="2">
        <v>501</v>
      </c>
      <c r="B503" s="2">
        <v>500.26799999999997</v>
      </c>
      <c r="C503" s="2">
        <v>4.9409999999999998</v>
      </c>
      <c r="D503" s="2">
        <v>5.5E-2</v>
      </c>
      <c r="E503" s="2">
        <v>475.45303999999999</v>
      </c>
      <c r="H503">
        <f t="shared" si="43"/>
        <v>4.9569999999999999</v>
      </c>
      <c r="I503">
        <f t="shared" si="44"/>
        <v>0.14599999999999999</v>
      </c>
      <c r="K503">
        <f>I503/'[1]Shear box'!$F$8</f>
        <v>6.9856459330143537E-3</v>
      </c>
      <c r="L503">
        <f t="shared" si="45"/>
        <v>209</v>
      </c>
      <c r="M503">
        <f t="shared" si="46"/>
        <v>207.53999999999996</v>
      </c>
      <c r="N503">
        <f t="shared" si="47"/>
        <v>0.69856459330145393</v>
      </c>
      <c r="O503">
        <f t="shared" si="48"/>
        <v>4.9569999999999999</v>
      </c>
    </row>
    <row r="504" spans="1:15" x14ac:dyDescent="0.25">
      <c r="A504" s="2">
        <v>502</v>
      </c>
      <c r="B504" s="2">
        <v>501.26799999999997</v>
      </c>
      <c r="C504" s="2">
        <v>4.95</v>
      </c>
      <c r="D504" s="2">
        <v>5.5E-2</v>
      </c>
      <c r="E504" s="2">
        <v>475.45303999999999</v>
      </c>
      <c r="H504">
        <f t="shared" si="43"/>
        <v>4.9660000000000002</v>
      </c>
      <c r="I504">
        <f t="shared" si="44"/>
        <v>0.14599999999999999</v>
      </c>
      <c r="K504">
        <f>I504/'[1]Shear box'!$F$8</f>
        <v>6.9856459330143537E-3</v>
      </c>
      <c r="L504">
        <f t="shared" si="45"/>
        <v>209</v>
      </c>
      <c r="M504">
        <f t="shared" si="46"/>
        <v>207.53999999999996</v>
      </c>
      <c r="N504">
        <f t="shared" si="47"/>
        <v>0.69856459330145393</v>
      </c>
      <c r="O504">
        <f t="shared" si="48"/>
        <v>4.9660000000000002</v>
      </c>
    </row>
    <row r="505" spans="1:15" x14ac:dyDescent="0.25">
      <c r="A505" s="2">
        <v>503</v>
      </c>
      <c r="B505" s="2">
        <v>502.26799999999997</v>
      </c>
      <c r="C505" s="2">
        <v>4.9610000000000003</v>
      </c>
      <c r="D505" s="2">
        <v>5.5E-2</v>
      </c>
      <c r="E505" s="2">
        <v>477.04852</v>
      </c>
      <c r="H505">
        <f t="shared" si="43"/>
        <v>4.9770000000000003</v>
      </c>
      <c r="I505">
        <f t="shared" si="44"/>
        <v>0.14599999999999999</v>
      </c>
      <c r="K505">
        <f>I505/'[1]Shear box'!$F$8</f>
        <v>6.9856459330143537E-3</v>
      </c>
      <c r="L505">
        <f t="shared" si="45"/>
        <v>209</v>
      </c>
      <c r="M505">
        <f t="shared" si="46"/>
        <v>207.53999999999996</v>
      </c>
      <c r="N505">
        <f t="shared" si="47"/>
        <v>0.69856459330145393</v>
      </c>
      <c r="O505">
        <f t="shared" si="48"/>
        <v>4.9770000000000003</v>
      </c>
    </row>
    <row r="506" spans="1:15" x14ac:dyDescent="0.25">
      <c r="A506" s="2">
        <v>504</v>
      </c>
      <c r="B506" s="2">
        <v>503.26799999999997</v>
      </c>
      <c r="C506" s="2">
        <v>4.9690000000000003</v>
      </c>
      <c r="D506" s="2">
        <v>5.5E-2</v>
      </c>
      <c r="E506" s="2">
        <v>477.04852</v>
      </c>
      <c r="H506">
        <f t="shared" si="43"/>
        <v>4.9850000000000003</v>
      </c>
      <c r="I506">
        <f t="shared" si="44"/>
        <v>0.14599999999999999</v>
      </c>
      <c r="K506">
        <f>I506/'[1]Shear box'!$F$8</f>
        <v>6.9856459330143537E-3</v>
      </c>
      <c r="L506">
        <f t="shared" si="45"/>
        <v>209</v>
      </c>
      <c r="M506">
        <f t="shared" si="46"/>
        <v>207.53999999999996</v>
      </c>
      <c r="N506">
        <f t="shared" si="47"/>
        <v>0.69856459330145393</v>
      </c>
      <c r="O506">
        <f t="shared" si="48"/>
        <v>4.9850000000000003</v>
      </c>
    </row>
    <row r="507" spans="1:15" x14ac:dyDescent="0.25">
      <c r="A507" s="2">
        <v>505</v>
      </c>
      <c r="B507" s="2">
        <v>504.26799999999997</v>
      </c>
      <c r="C507" s="2">
        <v>4.9809999999999999</v>
      </c>
      <c r="D507" s="2">
        <v>5.5E-2</v>
      </c>
      <c r="E507" s="2">
        <v>477.04852</v>
      </c>
      <c r="H507">
        <f t="shared" si="43"/>
        <v>4.9969999999999999</v>
      </c>
      <c r="I507">
        <f t="shared" si="44"/>
        <v>0.14599999999999999</v>
      </c>
      <c r="K507">
        <f>I507/'[1]Shear box'!$F$8</f>
        <v>6.9856459330143537E-3</v>
      </c>
      <c r="L507">
        <f t="shared" si="45"/>
        <v>209</v>
      </c>
      <c r="M507">
        <f t="shared" si="46"/>
        <v>207.53999999999996</v>
      </c>
      <c r="N507">
        <f t="shared" si="47"/>
        <v>0.69856459330145393</v>
      </c>
      <c r="O507">
        <f t="shared" si="48"/>
        <v>4.9969999999999999</v>
      </c>
    </row>
    <row r="508" spans="1:15" x14ac:dyDescent="0.25">
      <c r="A508" s="2">
        <v>506</v>
      </c>
      <c r="B508" s="2">
        <v>505.26799999999997</v>
      </c>
      <c r="C508" s="2">
        <v>4.9889999999999999</v>
      </c>
      <c r="D508" s="2">
        <v>5.5E-2</v>
      </c>
      <c r="E508" s="2">
        <v>477.04852</v>
      </c>
      <c r="H508">
        <f t="shared" si="43"/>
        <v>5.0049999999999999</v>
      </c>
      <c r="I508">
        <f t="shared" si="44"/>
        <v>0.14599999999999999</v>
      </c>
      <c r="K508">
        <f>I508/'[1]Shear box'!$F$8</f>
        <v>6.9856459330143537E-3</v>
      </c>
      <c r="L508">
        <f t="shared" si="45"/>
        <v>209</v>
      </c>
      <c r="M508">
        <f t="shared" si="46"/>
        <v>207.53999999999996</v>
      </c>
      <c r="N508">
        <f t="shared" si="47"/>
        <v>0.69856459330145393</v>
      </c>
      <c r="O508">
        <f t="shared" si="48"/>
        <v>5.0049999999999999</v>
      </c>
    </row>
    <row r="509" spans="1:15" x14ac:dyDescent="0.25">
      <c r="A509" s="2">
        <v>507</v>
      </c>
      <c r="B509" s="2">
        <v>506.26799999999997</v>
      </c>
      <c r="C509" s="2">
        <v>5.0010000000000003</v>
      </c>
      <c r="D509" s="2">
        <v>5.5E-2</v>
      </c>
      <c r="E509" s="2">
        <v>478.64400000000001</v>
      </c>
      <c r="H509">
        <f t="shared" ref="H509:H554" si="49">C509-C$2</f>
        <v>5.0170000000000003</v>
      </c>
      <c r="I509">
        <f t="shared" ref="I509:I554" si="50">D509-$D$2</f>
        <v>0.14599999999999999</v>
      </c>
      <c r="K509">
        <f>I509/'[1]Shear box'!$F$8</f>
        <v>6.9856459330143537E-3</v>
      </c>
      <c r="L509">
        <f t="shared" si="45"/>
        <v>209</v>
      </c>
      <c r="M509">
        <f t="shared" si="46"/>
        <v>207.53999999999996</v>
      </c>
      <c r="N509">
        <f t="shared" si="47"/>
        <v>0.69856459330145393</v>
      </c>
      <c r="O509">
        <f t="shared" si="48"/>
        <v>5.0170000000000003</v>
      </c>
    </row>
    <row r="510" spans="1:15" x14ac:dyDescent="0.25">
      <c r="A510" s="2">
        <v>508</v>
      </c>
      <c r="B510" s="2">
        <v>507.26799999999997</v>
      </c>
      <c r="C510" s="2">
        <v>5.01</v>
      </c>
      <c r="D510" s="2">
        <v>5.5E-2</v>
      </c>
      <c r="E510" s="2">
        <v>478.64400000000001</v>
      </c>
      <c r="H510">
        <f t="shared" si="49"/>
        <v>5.0259999999999998</v>
      </c>
      <c r="I510">
        <f t="shared" si="50"/>
        <v>0.14599999999999999</v>
      </c>
      <c r="K510">
        <f>I510/'[1]Shear box'!$F$8</f>
        <v>6.9856459330143537E-3</v>
      </c>
      <c r="L510">
        <f t="shared" si="45"/>
        <v>209</v>
      </c>
      <c r="M510">
        <f t="shared" si="46"/>
        <v>207.53999999999996</v>
      </c>
      <c r="N510">
        <f t="shared" si="47"/>
        <v>0.69856459330145393</v>
      </c>
      <c r="O510">
        <f t="shared" si="48"/>
        <v>5.0259999999999998</v>
      </c>
    </row>
    <row r="511" spans="1:15" x14ac:dyDescent="0.25">
      <c r="A511" s="2">
        <v>509</v>
      </c>
      <c r="B511" s="2">
        <v>508.26799999999997</v>
      </c>
      <c r="C511" s="2">
        <v>5.0220000000000002</v>
      </c>
      <c r="D511" s="2">
        <v>5.3999999999999999E-2</v>
      </c>
      <c r="E511" s="2">
        <v>478.64400000000001</v>
      </c>
      <c r="H511">
        <f t="shared" si="49"/>
        <v>5.0380000000000003</v>
      </c>
      <c r="I511">
        <f t="shared" si="50"/>
        <v>0.14499999999999999</v>
      </c>
      <c r="K511">
        <f>I511/'[1]Shear box'!$F$8</f>
        <v>6.9377990430622011E-3</v>
      </c>
      <c r="L511">
        <f t="shared" si="45"/>
        <v>209</v>
      </c>
      <c r="M511">
        <f t="shared" si="46"/>
        <v>207.55</v>
      </c>
      <c r="N511">
        <f t="shared" si="47"/>
        <v>0.69377990430621317</v>
      </c>
      <c r="O511">
        <f t="shared" si="48"/>
        <v>5.0380000000000003</v>
      </c>
    </row>
    <row r="512" spans="1:15" x14ac:dyDescent="0.25">
      <c r="A512" s="2">
        <v>510</v>
      </c>
      <c r="B512" s="2">
        <v>509.26799999999997</v>
      </c>
      <c r="C512" s="2">
        <v>5.0339999999999998</v>
      </c>
      <c r="D512" s="2">
        <v>5.3999999999999999E-2</v>
      </c>
      <c r="E512" s="2">
        <v>478.64400000000001</v>
      </c>
      <c r="H512">
        <f t="shared" si="49"/>
        <v>5.05</v>
      </c>
      <c r="I512">
        <f t="shared" si="50"/>
        <v>0.14499999999999999</v>
      </c>
      <c r="K512">
        <f>I512/'[1]Shear box'!$F$8</f>
        <v>6.9377990430622011E-3</v>
      </c>
      <c r="L512">
        <f t="shared" si="45"/>
        <v>209</v>
      </c>
      <c r="M512">
        <f t="shared" si="46"/>
        <v>207.55</v>
      </c>
      <c r="N512">
        <f t="shared" si="47"/>
        <v>0.69377990430621317</v>
      </c>
      <c r="O512">
        <f t="shared" si="48"/>
        <v>5.05</v>
      </c>
    </row>
    <row r="513" spans="1:15" x14ac:dyDescent="0.25">
      <c r="A513" s="2">
        <v>511</v>
      </c>
      <c r="B513" s="2">
        <v>510.26799999999997</v>
      </c>
      <c r="C513" s="2">
        <v>5.0430000000000001</v>
      </c>
      <c r="D513" s="2">
        <v>5.3999999999999999E-2</v>
      </c>
      <c r="E513" s="2">
        <v>478.64400000000001</v>
      </c>
      <c r="H513">
        <f t="shared" si="49"/>
        <v>5.0590000000000002</v>
      </c>
      <c r="I513">
        <f t="shared" si="50"/>
        <v>0.14499999999999999</v>
      </c>
      <c r="K513">
        <f>I513/'[1]Shear box'!$F$8</f>
        <v>6.9377990430622011E-3</v>
      </c>
      <c r="L513">
        <f t="shared" si="45"/>
        <v>209</v>
      </c>
      <c r="M513">
        <f t="shared" si="46"/>
        <v>207.55</v>
      </c>
      <c r="N513">
        <f t="shared" si="47"/>
        <v>0.69377990430621317</v>
      </c>
      <c r="O513">
        <f t="shared" si="48"/>
        <v>5.0590000000000002</v>
      </c>
    </row>
    <row r="514" spans="1:15" x14ac:dyDescent="0.25">
      <c r="A514" s="2">
        <v>512</v>
      </c>
      <c r="B514" s="2">
        <v>511.26799999999997</v>
      </c>
      <c r="C514" s="2">
        <v>5.0540000000000003</v>
      </c>
      <c r="D514" s="2">
        <v>5.3999999999999999E-2</v>
      </c>
      <c r="E514" s="2">
        <v>480.23948000000001</v>
      </c>
      <c r="H514">
        <f t="shared" si="49"/>
        <v>5.07</v>
      </c>
      <c r="I514">
        <f t="shared" si="50"/>
        <v>0.14499999999999999</v>
      </c>
      <c r="K514">
        <f>I514/'[1]Shear box'!$F$8</f>
        <v>6.9377990430622011E-3</v>
      </c>
      <c r="L514">
        <f t="shared" si="45"/>
        <v>209</v>
      </c>
      <c r="M514">
        <f t="shared" si="46"/>
        <v>207.55</v>
      </c>
      <c r="N514">
        <f t="shared" si="47"/>
        <v>0.69377990430621317</v>
      </c>
      <c r="O514">
        <f t="shared" si="48"/>
        <v>5.07</v>
      </c>
    </row>
    <row r="515" spans="1:15" x14ac:dyDescent="0.25">
      <c r="A515" s="2">
        <v>513</v>
      </c>
      <c r="B515" s="2">
        <v>512.26800000000003</v>
      </c>
      <c r="C515" s="2">
        <v>5.0620000000000003</v>
      </c>
      <c r="D515" s="2">
        <v>5.3999999999999999E-2</v>
      </c>
      <c r="E515" s="2">
        <v>480.23948000000001</v>
      </c>
      <c r="H515">
        <f t="shared" si="49"/>
        <v>5.0780000000000003</v>
      </c>
      <c r="I515">
        <f t="shared" si="50"/>
        <v>0.14499999999999999</v>
      </c>
      <c r="K515">
        <f>I515/'[1]Shear box'!$F$8</f>
        <v>6.9377990430622011E-3</v>
      </c>
      <c r="L515">
        <f t="shared" ref="L515:L554" si="51">(100*100*20.9)/1000</f>
        <v>209</v>
      </c>
      <c r="M515">
        <f t="shared" ref="M515:M554" si="52">(100*100*(20.9-I515))/1000</f>
        <v>207.55</v>
      </c>
      <c r="N515">
        <f t="shared" ref="N515:N554" si="53">(1-M515/L515)*100</f>
        <v>0.69377990430621317</v>
      </c>
      <c r="O515">
        <f t="shared" ref="O515:O554" si="54">H515/100*100</f>
        <v>5.0780000000000003</v>
      </c>
    </row>
    <row r="516" spans="1:15" x14ac:dyDescent="0.25">
      <c r="A516" s="2">
        <v>514</v>
      </c>
      <c r="B516" s="2">
        <v>513.26800000000003</v>
      </c>
      <c r="C516" s="2">
        <v>5.0739999999999998</v>
      </c>
      <c r="D516" s="2">
        <v>5.3999999999999999E-2</v>
      </c>
      <c r="E516" s="2">
        <v>480.23948000000001</v>
      </c>
      <c r="H516">
        <f t="shared" si="49"/>
        <v>5.09</v>
      </c>
      <c r="I516">
        <f t="shared" si="50"/>
        <v>0.14499999999999999</v>
      </c>
      <c r="K516">
        <f>I516/'[1]Shear box'!$F$8</f>
        <v>6.9377990430622011E-3</v>
      </c>
      <c r="L516">
        <f t="shared" si="51"/>
        <v>209</v>
      </c>
      <c r="M516">
        <f t="shared" si="52"/>
        <v>207.55</v>
      </c>
      <c r="N516">
        <f t="shared" si="53"/>
        <v>0.69377990430621317</v>
      </c>
      <c r="O516">
        <f t="shared" si="54"/>
        <v>5.09</v>
      </c>
    </row>
    <row r="517" spans="1:15" x14ac:dyDescent="0.25">
      <c r="A517" s="2">
        <v>515</v>
      </c>
      <c r="B517" s="2">
        <v>514.26800000000003</v>
      </c>
      <c r="C517" s="2">
        <v>5.0819999999999999</v>
      </c>
      <c r="D517" s="2">
        <v>5.3999999999999999E-2</v>
      </c>
      <c r="E517" s="2">
        <v>480.23948000000001</v>
      </c>
      <c r="H517">
        <f t="shared" si="49"/>
        <v>5.0979999999999999</v>
      </c>
      <c r="I517">
        <f t="shared" si="50"/>
        <v>0.14499999999999999</v>
      </c>
      <c r="K517">
        <f>I517/'[1]Shear box'!$F$8</f>
        <v>6.9377990430622011E-3</v>
      </c>
      <c r="L517">
        <f t="shared" si="51"/>
        <v>209</v>
      </c>
      <c r="M517">
        <f t="shared" si="52"/>
        <v>207.55</v>
      </c>
      <c r="N517">
        <f t="shared" si="53"/>
        <v>0.69377990430621317</v>
      </c>
      <c r="O517">
        <f t="shared" si="54"/>
        <v>5.0979999999999999</v>
      </c>
    </row>
    <row r="518" spans="1:15" x14ac:dyDescent="0.25">
      <c r="A518" s="2">
        <v>516</v>
      </c>
      <c r="B518" s="2">
        <v>515.26800000000003</v>
      </c>
      <c r="C518" s="2">
        <v>5.093</v>
      </c>
      <c r="D518" s="2">
        <v>5.3999999999999999E-2</v>
      </c>
      <c r="E518" s="2">
        <v>481.83496000000002</v>
      </c>
      <c r="H518">
        <f t="shared" si="49"/>
        <v>5.109</v>
      </c>
      <c r="I518">
        <f t="shared" si="50"/>
        <v>0.14499999999999999</v>
      </c>
      <c r="K518">
        <f>I518/'[1]Shear box'!$F$8</f>
        <v>6.9377990430622011E-3</v>
      </c>
      <c r="L518">
        <f t="shared" si="51"/>
        <v>209</v>
      </c>
      <c r="M518">
        <f t="shared" si="52"/>
        <v>207.55</v>
      </c>
      <c r="N518">
        <f t="shared" si="53"/>
        <v>0.69377990430621317</v>
      </c>
      <c r="O518">
        <f t="shared" si="54"/>
        <v>5.109</v>
      </c>
    </row>
    <row r="519" spans="1:15" x14ac:dyDescent="0.25">
      <c r="A519" s="2">
        <v>517</v>
      </c>
      <c r="B519" s="2">
        <v>516.26800000000003</v>
      </c>
      <c r="C519" s="2">
        <v>5.1040000000000001</v>
      </c>
      <c r="D519" s="2">
        <v>5.3999999999999999E-2</v>
      </c>
      <c r="E519" s="2">
        <v>481.83496000000002</v>
      </c>
      <c r="H519">
        <f t="shared" si="49"/>
        <v>5.12</v>
      </c>
      <c r="I519">
        <f t="shared" si="50"/>
        <v>0.14499999999999999</v>
      </c>
      <c r="K519">
        <f>I519/'[1]Shear box'!$F$8</f>
        <v>6.9377990430622011E-3</v>
      </c>
      <c r="L519">
        <f t="shared" si="51"/>
        <v>209</v>
      </c>
      <c r="M519">
        <f t="shared" si="52"/>
        <v>207.55</v>
      </c>
      <c r="N519">
        <f t="shared" si="53"/>
        <v>0.69377990430621317</v>
      </c>
      <c r="O519">
        <f t="shared" si="54"/>
        <v>5.12</v>
      </c>
    </row>
    <row r="520" spans="1:15" x14ac:dyDescent="0.25">
      <c r="A520" s="2">
        <v>518</v>
      </c>
      <c r="B520" s="2">
        <v>517.26800000000003</v>
      </c>
      <c r="C520" s="2">
        <v>5.1120000000000001</v>
      </c>
      <c r="D520" s="2">
        <v>5.3999999999999999E-2</v>
      </c>
      <c r="E520" s="2">
        <v>483.43043999999998</v>
      </c>
      <c r="H520">
        <f t="shared" si="49"/>
        <v>5.1280000000000001</v>
      </c>
      <c r="I520">
        <f t="shared" si="50"/>
        <v>0.14499999999999999</v>
      </c>
      <c r="K520">
        <f>I520/'[1]Shear box'!$F$8</f>
        <v>6.9377990430622011E-3</v>
      </c>
      <c r="L520">
        <f t="shared" si="51"/>
        <v>209</v>
      </c>
      <c r="M520">
        <f t="shared" si="52"/>
        <v>207.55</v>
      </c>
      <c r="N520">
        <f t="shared" si="53"/>
        <v>0.69377990430621317</v>
      </c>
      <c r="O520">
        <f t="shared" si="54"/>
        <v>5.1280000000000001</v>
      </c>
    </row>
    <row r="521" spans="1:15" x14ac:dyDescent="0.25">
      <c r="A521" s="2">
        <v>519</v>
      </c>
      <c r="B521" s="2">
        <v>518.26800000000003</v>
      </c>
      <c r="C521" s="2">
        <v>5.1230000000000002</v>
      </c>
      <c r="D521" s="2">
        <v>5.3999999999999999E-2</v>
      </c>
      <c r="E521" s="2">
        <v>485.02591999999999</v>
      </c>
      <c r="H521">
        <f t="shared" si="49"/>
        <v>5.1390000000000002</v>
      </c>
      <c r="I521">
        <f t="shared" si="50"/>
        <v>0.14499999999999999</v>
      </c>
      <c r="K521">
        <f>I521/'[1]Shear box'!$F$8</f>
        <v>6.9377990430622011E-3</v>
      </c>
      <c r="L521">
        <f t="shared" si="51"/>
        <v>209</v>
      </c>
      <c r="M521">
        <f t="shared" si="52"/>
        <v>207.55</v>
      </c>
      <c r="N521">
        <f t="shared" si="53"/>
        <v>0.69377990430621317</v>
      </c>
      <c r="O521">
        <f t="shared" si="54"/>
        <v>5.1390000000000002</v>
      </c>
    </row>
    <row r="522" spans="1:15" x14ac:dyDescent="0.25">
      <c r="A522" s="2">
        <v>520</v>
      </c>
      <c r="B522" s="2">
        <v>519.26800000000003</v>
      </c>
      <c r="C522" s="2">
        <v>5.133</v>
      </c>
      <c r="D522" s="2">
        <v>5.3999999999999999E-2</v>
      </c>
      <c r="E522" s="2">
        <v>485.02591999999999</v>
      </c>
      <c r="H522">
        <f t="shared" si="49"/>
        <v>5.149</v>
      </c>
      <c r="I522">
        <f t="shared" si="50"/>
        <v>0.14499999999999999</v>
      </c>
      <c r="K522">
        <f>I522/'[1]Shear box'!$F$8</f>
        <v>6.9377990430622011E-3</v>
      </c>
      <c r="L522">
        <f t="shared" si="51"/>
        <v>209</v>
      </c>
      <c r="M522">
        <f t="shared" si="52"/>
        <v>207.55</v>
      </c>
      <c r="N522">
        <f t="shared" si="53"/>
        <v>0.69377990430621317</v>
      </c>
      <c r="O522">
        <f t="shared" si="54"/>
        <v>5.149</v>
      </c>
    </row>
    <row r="523" spans="1:15" x14ac:dyDescent="0.25">
      <c r="A523" s="2">
        <v>521</v>
      </c>
      <c r="B523" s="2">
        <v>520.26800000000003</v>
      </c>
      <c r="C523" s="2">
        <v>5.1449999999999996</v>
      </c>
      <c r="D523" s="2">
        <v>5.3999999999999999E-2</v>
      </c>
      <c r="E523" s="2">
        <v>485.02591999999999</v>
      </c>
      <c r="H523">
        <f t="shared" si="49"/>
        <v>5.1609999999999996</v>
      </c>
      <c r="I523">
        <f t="shared" si="50"/>
        <v>0.14499999999999999</v>
      </c>
      <c r="K523">
        <f>I523/'[1]Shear box'!$F$8</f>
        <v>6.9377990430622011E-3</v>
      </c>
      <c r="L523">
        <f t="shared" si="51"/>
        <v>209</v>
      </c>
      <c r="M523">
        <f t="shared" si="52"/>
        <v>207.55</v>
      </c>
      <c r="N523">
        <f t="shared" si="53"/>
        <v>0.69377990430621317</v>
      </c>
      <c r="O523">
        <f t="shared" si="54"/>
        <v>5.1609999999999996</v>
      </c>
    </row>
    <row r="524" spans="1:15" x14ac:dyDescent="0.25">
      <c r="A524" s="2">
        <v>522</v>
      </c>
      <c r="B524" s="2">
        <v>521.26800000000003</v>
      </c>
      <c r="C524" s="2">
        <v>5.1529999999999996</v>
      </c>
      <c r="D524" s="2">
        <v>5.3999999999999999E-2</v>
      </c>
      <c r="E524" s="2">
        <v>485.02591999999999</v>
      </c>
      <c r="H524">
        <f t="shared" si="49"/>
        <v>5.1689999999999996</v>
      </c>
      <c r="I524">
        <f t="shared" si="50"/>
        <v>0.14499999999999999</v>
      </c>
      <c r="K524">
        <f>I524/'[1]Shear box'!$F$8</f>
        <v>6.9377990430622011E-3</v>
      </c>
      <c r="L524">
        <f t="shared" si="51"/>
        <v>209</v>
      </c>
      <c r="M524">
        <f t="shared" si="52"/>
        <v>207.55</v>
      </c>
      <c r="N524">
        <f t="shared" si="53"/>
        <v>0.69377990430621317</v>
      </c>
      <c r="O524">
        <f t="shared" si="54"/>
        <v>5.1689999999999996</v>
      </c>
    </row>
    <row r="525" spans="1:15" x14ac:dyDescent="0.25">
      <c r="A525" s="2">
        <v>523</v>
      </c>
      <c r="B525" s="2">
        <v>522.26800000000003</v>
      </c>
      <c r="C525" s="2">
        <v>5.1639999999999997</v>
      </c>
      <c r="D525" s="2">
        <v>5.3999999999999999E-2</v>
      </c>
      <c r="E525" s="2">
        <v>486.62139999999999</v>
      </c>
      <c r="H525">
        <f t="shared" si="49"/>
        <v>5.18</v>
      </c>
      <c r="I525">
        <f t="shared" si="50"/>
        <v>0.14499999999999999</v>
      </c>
      <c r="K525">
        <f>I525/'[1]Shear box'!$F$8</f>
        <v>6.9377990430622011E-3</v>
      </c>
      <c r="L525">
        <f t="shared" si="51"/>
        <v>209</v>
      </c>
      <c r="M525">
        <f t="shared" si="52"/>
        <v>207.55</v>
      </c>
      <c r="N525">
        <f t="shared" si="53"/>
        <v>0.69377990430621317</v>
      </c>
      <c r="O525">
        <f t="shared" si="54"/>
        <v>5.18</v>
      </c>
    </row>
    <row r="526" spans="1:15" x14ac:dyDescent="0.25">
      <c r="A526" s="2">
        <v>524</v>
      </c>
      <c r="B526" s="2">
        <v>523.26800000000003</v>
      </c>
      <c r="C526" s="2">
        <v>5.173</v>
      </c>
      <c r="D526" s="2">
        <v>5.3999999999999999E-2</v>
      </c>
      <c r="E526" s="2">
        <v>486.62139999999999</v>
      </c>
      <c r="H526">
        <f t="shared" si="49"/>
        <v>5.1890000000000001</v>
      </c>
      <c r="I526">
        <f t="shared" si="50"/>
        <v>0.14499999999999999</v>
      </c>
      <c r="K526">
        <f>I526/'[1]Shear box'!$F$8</f>
        <v>6.9377990430622011E-3</v>
      </c>
      <c r="L526">
        <f t="shared" si="51"/>
        <v>209</v>
      </c>
      <c r="M526">
        <f t="shared" si="52"/>
        <v>207.55</v>
      </c>
      <c r="N526">
        <f t="shared" si="53"/>
        <v>0.69377990430621317</v>
      </c>
      <c r="O526">
        <f t="shared" si="54"/>
        <v>5.1890000000000001</v>
      </c>
    </row>
    <row r="527" spans="1:15" x14ac:dyDescent="0.25">
      <c r="A527" s="2">
        <v>525</v>
      </c>
      <c r="B527" s="2">
        <v>524.26800000000003</v>
      </c>
      <c r="C527" s="2">
        <v>5.1829999999999998</v>
      </c>
      <c r="D527" s="2">
        <v>5.2999999999999999E-2</v>
      </c>
      <c r="E527" s="2">
        <v>486.62139999999999</v>
      </c>
      <c r="H527">
        <f t="shared" si="49"/>
        <v>5.1989999999999998</v>
      </c>
      <c r="I527">
        <f t="shared" si="50"/>
        <v>0.14399999999999999</v>
      </c>
      <c r="K527">
        <f>I527/'[1]Shear box'!$F$8</f>
        <v>6.8899521531100476E-3</v>
      </c>
      <c r="L527">
        <f t="shared" si="51"/>
        <v>209</v>
      </c>
      <c r="M527">
        <f t="shared" si="52"/>
        <v>207.56</v>
      </c>
      <c r="N527">
        <f t="shared" si="53"/>
        <v>0.68899521531100572</v>
      </c>
      <c r="O527">
        <f t="shared" si="54"/>
        <v>5.1989999999999998</v>
      </c>
    </row>
    <row r="528" spans="1:15" x14ac:dyDescent="0.25">
      <c r="A528" s="2">
        <v>526</v>
      </c>
      <c r="B528" s="2">
        <v>525.26800000000003</v>
      </c>
      <c r="C528" s="2">
        <v>5.1920000000000002</v>
      </c>
      <c r="D528" s="2">
        <v>5.2999999999999999E-2</v>
      </c>
      <c r="E528" s="2">
        <v>488.21688</v>
      </c>
      <c r="H528">
        <f t="shared" si="49"/>
        <v>5.2080000000000002</v>
      </c>
      <c r="I528">
        <f t="shared" si="50"/>
        <v>0.14399999999999999</v>
      </c>
      <c r="K528">
        <f>I528/'[1]Shear box'!$F$8</f>
        <v>6.8899521531100476E-3</v>
      </c>
      <c r="L528">
        <f t="shared" si="51"/>
        <v>209</v>
      </c>
      <c r="M528">
        <f t="shared" si="52"/>
        <v>207.56</v>
      </c>
      <c r="N528">
        <f t="shared" si="53"/>
        <v>0.68899521531100572</v>
      </c>
      <c r="O528">
        <f t="shared" si="54"/>
        <v>5.2080000000000002</v>
      </c>
    </row>
    <row r="529" spans="1:15" x14ac:dyDescent="0.25">
      <c r="A529" s="2">
        <v>527</v>
      </c>
      <c r="B529" s="2">
        <v>526.26800000000003</v>
      </c>
      <c r="C529" s="2">
        <v>5.2039999999999997</v>
      </c>
      <c r="D529" s="2">
        <v>5.2999999999999999E-2</v>
      </c>
      <c r="E529" s="2">
        <v>488.21688</v>
      </c>
      <c r="H529">
        <f t="shared" si="49"/>
        <v>5.22</v>
      </c>
      <c r="I529">
        <f t="shared" si="50"/>
        <v>0.14399999999999999</v>
      </c>
      <c r="K529">
        <f>I529/'[1]Shear box'!$F$8</f>
        <v>6.8899521531100476E-3</v>
      </c>
      <c r="L529">
        <f t="shared" si="51"/>
        <v>209</v>
      </c>
      <c r="M529">
        <f t="shared" si="52"/>
        <v>207.56</v>
      </c>
      <c r="N529">
        <f t="shared" si="53"/>
        <v>0.68899521531100572</v>
      </c>
      <c r="O529">
        <f t="shared" si="54"/>
        <v>5.22</v>
      </c>
    </row>
    <row r="530" spans="1:15" x14ac:dyDescent="0.25">
      <c r="A530" s="2">
        <v>528</v>
      </c>
      <c r="B530" s="2">
        <v>527.26800000000003</v>
      </c>
      <c r="C530" s="2">
        <v>5.2130000000000001</v>
      </c>
      <c r="D530" s="2">
        <v>5.2999999999999999E-2</v>
      </c>
      <c r="E530" s="2">
        <v>488.21688</v>
      </c>
      <c r="H530">
        <f t="shared" si="49"/>
        <v>5.2290000000000001</v>
      </c>
      <c r="I530">
        <f t="shared" si="50"/>
        <v>0.14399999999999999</v>
      </c>
      <c r="K530">
        <f>I530/'[1]Shear box'!$F$8</f>
        <v>6.8899521531100476E-3</v>
      </c>
      <c r="L530">
        <f t="shared" si="51"/>
        <v>209</v>
      </c>
      <c r="M530">
        <f t="shared" si="52"/>
        <v>207.56</v>
      </c>
      <c r="N530">
        <f t="shared" si="53"/>
        <v>0.68899521531100572</v>
      </c>
      <c r="O530">
        <f t="shared" si="54"/>
        <v>5.2290000000000001</v>
      </c>
    </row>
    <row r="531" spans="1:15" x14ac:dyDescent="0.25">
      <c r="A531" s="2">
        <v>529</v>
      </c>
      <c r="B531" s="2">
        <v>528.26800000000003</v>
      </c>
      <c r="C531" s="2">
        <v>5.2249999999999996</v>
      </c>
      <c r="D531" s="2">
        <v>5.1999999999999998E-2</v>
      </c>
      <c r="E531" s="2">
        <v>488.21688</v>
      </c>
      <c r="H531">
        <f t="shared" si="49"/>
        <v>5.2409999999999997</v>
      </c>
      <c r="I531">
        <f t="shared" si="50"/>
        <v>0.14299999999999999</v>
      </c>
      <c r="K531">
        <f>I531/'[1]Shear box'!$F$8</f>
        <v>6.842105263157895E-3</v>
      </c>
      <c r="L531">
        <f t="shared" si="51"/>
        <v>209</v>
      </c>
      <c r="M531">
        <f t="shared" si="52"/>
        <v>207.56999999999996</v>
      </c>
      <c r="N531">
        <f t="shared" si="53"/>
        <v>0.68421052631580936</v>
      </c>
      <c r="O531">
        <f t="shared" si="54"/>
        <v>5.2409999999999997</v>
      </c>
    </row>
    <row r="532" spans="1:15" x14ac:dyDescent="0.25">
      <c r="A532" s="2">
        <v>530</v>
      </c>
      <c r="B532" s="2">
        <v>529.26800000000003</v>
      </c>
      <c r="C532" s="2">
        <v>5.2370000000000001</v>
      </c>
      <c r="D532" s="2">
        <v>5.1999999999999998E-2</v>
      </c>
      <c r="E532" s="2">
        <v>488.21688</v>
      </c>
      <c r="H532">
        <f t="shared" si="49"/>
        <v>5.2530000000000001</v>
      </c>
      <c r="I532">
        <f t="shared" si="50"/>
        <v>0.14299999999999999</v>
      </c>
      <c r="K532">
        <f>I532/'[1]Shear box'!$F$8</f>
        <v>6.842105263157895E-3</v>
      </c>
      <c r="L532">
        <f t="shared" si="51"/>
        <v>209</v>
      </c>
      <c r="M532">
        <f t="shared" si="52"/>
        <v>207.56999999999996</v>
      </c>
      <c r="N532">
        <f t="shared" si="53"/>
        <v>0.68421052631580936</v>
      </c>
      <c r="O532">
        <f t="shared" si="54"/>
        <v>5.2530000000000001</v>
      </c>
    </row>
    <row r="533" spans="1:15" x14ac:dyDescent="0.25">
      <c r="A533" s="2">
        <v>531</v>
      </c>
      <c r="B533" s="2">
        <v>530.26800000000003</v>
      </c>
      <c r="C533" s="2">
        <v>5.2469999999999999</v>
      </c>
      <c r="D533" s="2">
        <v>5.1999999999999998E-2</v>
      </c>
      <c r="E533" s="2">
        <v>488.21688</v>
      </c>
      <c r="H533">
        <f t="shared" si="49"/>
        <v>5.2629999999999999</v>
      </c>
      <c r="I533">
        <f t="shared" si="50"/>
        <v>0.14299999999999999</v>
      </c>
      <c r="K533">
        <f>I533/'[1]Shear box'!$F$8</f>
        <v>6.842105263157895E-3</v>
      </c>
      <c r="L533">
        <f t="shared" si="51"/>
        <v>209</v>
      </c>
      <c r="M533">
        <f t="shared" si="52"/>
        <v>207.56999999999996</v>
      </c>
      <c r="N533">
        <f t="shared" si="53"/>
        <v>0.68421052631580936</v>
      </c>
      <c r="O533">
        <f t="shared" si="54"/>
        <v>5.2629999999999999</v>
      </c>
    </row>
    <row r="534" spans="1:15" x14ac:dyDescent="0.25">
      <c r="A534" s="2">
        <v>532</v>
      </c>
      <c r="B534" s="2">
        <v>531.26800000000003</v>
      </c>
      <c r="C534" s="2">
        <v>5.26</v>
      </c>
      <c r="D534" s="2">
        <v>5.1999999999999998E-2</v>
      </c>
      <c r="E534" s="2">
        <v>488.21688</v>
      </c>
      <c r="H534">
        <f t="shared" si="49"/>
        <v>5.2759999999999998</v>
      </c>
      <c r="I534">
        <f t="shared" si="50"/>
        <v>0.14299999999999999</v>
      </c>
      <c r="K534">
        <f>I534/'[1]Shear box'!$F$8</f>
        <v>6.842105263157895E-3</v>
      </c>
      <c r="L534">
        <f t="shared" si="51"/>
        <v>209</v>
      </c>
      <c r="M534">
        <f t="shared" si="52"/>
        <v>207.56999999999996</v>
      </c>
      <c r="N534">
        <f t="shared" si="53"/>
        <v>0.68421052631580936</v>
      </c>
      <c r="O534">
        <f t="shared" si="54"/>
        <v>5.2759999999999998</v>
      </c>
    </row>
    <row r="535" spans="1:15" x14ac:dyDescent="0.25">
      <c r="A535" s="2">
        <v>533</v>
      </c>
      <c r="B535" s="2">
        <v>532.26800000000003</v>
      </c>
      <c r="C535" s="2">
        <v>5.2709999999999999</v>
      </c>
      <c r="D535" s="2">
        <v>5.1999999999999998E-2</v>
      </c>
      <c r="E535" s="2">
        <v>488.21688</v>
      </c>
      <c r="H535">
        <f t="shared" si="49"/>
        <v>5.2869999999999999</v>
      </c>
      <c r="I535">
        <f t="shared" si="50"/>
        <v>0.14299999999999999</v>
      </c>
      <c r="K535">
        <f>I535/'[1]Shear box'!$F$8</f>
        <v>6.842105263157895E-3</v>
      </c>
      <c r="L535">
        <f t="shared" si="51"/>
        <v>209</v>
      </c>
      <c r="M535">
        <f t="shared" si="52"/>
        <v>207.56999999999996</v>
      </c>
      <c r="N535">
        <f t="shared" si="53"/>
        <v>0.68421052631580936</v>
      </c>
      <c r="O535">
        <f t="shared" si="54"/>
        <v>5.2869999999999999</v>
      </c>
    </row>
    <row r="536" spans="1:15" x14ac:dyDescent="0.25">
      <c r="A536" s="2">
        <v>534</v>
      </c>
      <c r="B536" s="2">
        <v>533.26800000000003</v>
      </c>
      <c r="C536" s="2">
        <v>5.28</v>
      </c>
      <c r="D536" s="2">
        <v>5.0999999999999997E-2</v>
      </c>
      <c r="E536" s="2">
        <v>488.21688</v>
      </c>
      <c r="H536">
        <f t="shared" si="49"/>
        <v>5.2960000000000003</v>
      </c>
      <c r="I536">
        <f t="shared" si="50"/>
        <v>0.14199999999999999</v>
      </c>
      <c r="K536">
        <f>I536/'[1]Shear box'!$F$8</f>
        <v>6.7942583732057416E-3</v>
      </c>
      <c r="L536">
        <f t="shared" si="51"/>
        <v>209</v>
      </c>
      <c r="M536">
        <f t="shared" si="52"/>
        <v>207.58</v>
      </c>
      <c r="N536">
        <f t="shared" si="53"/>
        <v>0.6794258373205686</v>
      </c>
      <c r="O536">
        <f t="shared" si="54"/>
        <v>5.2960000000000003</v>
      </c>
    </row>
    <row r="537" spans="1:15" x14ac:dyDescent="0.25">
      <c r="A537" s="2">
        <v>535</v>
      </c>
      <c r="B537" s="2">
        <v>534.26800000000003</v>
      </c>
      <c r="C537" s="2">
        <v>5.2910000000000004</v>
      </c>
      <c r="D537" s="2">
        <v>5.0999999999999997E-2</v>
      </c>
      <c r="E537" s="2">
        <v>486.62139999999999</v>
      </c>
      <c r="H537">
        <f t="shared" si="49"/>
        <v>5.3070000000000004</v>
      </c>
      <c r="I537">
        <f t="shared" si="50"/>
        <v>0.14199999999999999</v>
      </c>
      <c r="K537">
        <f>I537/'[1]Shear box'!$F$8</f>
        <v>6.7942583732057416E-3</v>
      </c>
      <c r="L537">
        <f t="shared" si="51"/>
        <v>209</v>
      </c>
      <c r="M537">
        <f t="shared" si="52"/>
        <v>207.58</v>
      </c>
      <c r="N537">
        <f t="shared" si="53"/>
        <v>0.6794258373205686</v>
      </c>
      <c r="O537">
        <f t="shared" si="54"/>
        <v>5.3070000000000004</v>
      </c>
    </row>
    <row r="538" spans="1:15" x14ac:dyDescent="0.25">
      <c r="A538" s="2">
        <v>536</v>
      </c>
      <c r="B538" s="2">
        <v>535.26800000000003</v>
      </c>
      <c r="C538" s="2">
        <v>5.3010000000000002</v>
      </c>
      <c r="D538" s="2">
        <v>5.0999999999999997E-2</v>
      </c>
      <c r="E538" s="2">
        <v>486.62139999999999</v>
      </c>
      <c r="H538">
        <f t="shared" si="49"/>
        <v>5.3170000000000002</v>
      </c>
      <c r="I538">
        <f t="shared" si="50"/>
        <v>0.14199999999999999</v>
      </c>
      <c r="K538">
        <f>I538/'[1]Shear box'!$F$8</f>
        <v>6.7942583732057416E-3</v>
      </c>
      <c r="L538">
        <f t="shared" si="51"/>
        <v>209</v>
      </c>
      <c r="M538">
        <f t="shared" si="52"/>
        <v>207.58</v>
      </c>
      <c r="N538">
        <f t="shared" si="53"/>
        <v>0.6794258373205686</v>
      </c>
      <c r="O538">
        <f t="shared" si="54"/>
        <v>5.3170000000000002</v>
      </c>
    </row>
    <row r="539" spans="1:15" x14ac:dyDescent="0.25">
      <c r="A539" s="2">
        <v>537</v>
      </c>
      <c r="B539" s="2">
        <v>536.26800000000003</v>
      </c>
      <c r="C539" s="2">
        <v>5.3090000000000002</v>
      </c>
      <c r="D539" s="2">
        <v>5.0999999999999997E-2</v>
      </c>
      <c r="E539" s="2">
        <v>488.21688</v>
      </c>
      <c r="H539">
        <f t="shared" si="49"/>
        <v>5.3250000000000002</v>
      </c>
      <c r="I539">
        <f t="shared" si="50"/>
        <v>0.14199999999999999</v>
      </c>
      <c r="K539">
        <f>I539/'[1]Shear box'!$F$8</f>
        <v>6.7942583732057416E-3</v>
      </c>
      <c r="L539">
        <f t="shared" si="51"/>
        <v>209</v>
      </c>
      <c r="M539">
        <f t="shared" si="52"/>
        <v>207.58</v>
      </c>
      <c r="N539">
        <f t="shared" si="53"/>
        <v>0.6794258373205686</v>
      </c>
      <c r="O539">
        <f t="shared" si="54"/>
        <v>5.3250000000000002</v>
      </c>
    </row>
    <row r="540" spans="1:15" x14ac:dyDescent="0.25">
      <c r="A540" s="2">
        <v>538</v>
      </c>
      <c r="B540" s="2">
        <v>537.26800000000003</v>
      </c>
      <c r="C540" s="2">
        <v>5.32</v>
      </c>
      <c r="D540" s="2">
        <v>5.0999999999999997E-2</v>
      </c>
      <c r="E540" s="2">
        <v>488.21688</v>
      </c>
      <c r="H540">
        <f t="shared" si="49"/>
        <v>5.3360000000000003</v>
      </c>
      <c r="I540">
        <f t="shared" si="50"/>
        <v>0.14199999999999999</v>
      </c>
      <c r="K540">
        <f>I540/'[1]Shear box'!$F$8</f>
        <v>6.7942583732057416E-3</v>
      </c>
      <c r="L540">
        <f t="shared" si="51"/>
        <v>209</v>
      </c>
      <c r="M540">
        <f t="shared" si="52"/>
        <v>207.58</v>
      </c>
      <c r="N540">
        <f t="shared" si="53"/>
        <v>0.6794258373205686</v>
      </c>
      <c r="O540">
        <f t="shared" si="54"/>
        <v>5.3360000000000003</v>
      </c>
    </row>
    <row r="541" spans="1:15" x14ac:dyDescent="0.25">
      <c r="A541" s="2">
        <v>539</v>
      </c>
      <c r="B541" s="2">
        <v>538.26800000000003</v>
      </c>
      <c r="C541" s="2">
        <v>5.3280000000000003</v>
      </c>
      <c r="D541" s="2">
        <v>5.0999999999999997E-2</v>
      </c>
      <c r="E541" s="2">
        <v>489.81236000000001</v>
      </c>
      <c r="H541">
        <f t="shared" si="49"/>
        <v>5.3440000000000003</v>
      </c>
      <c r="I541">
        <f t="shared" si="50"/>
        <v>0.14199999999999999</v>
      </c>
      <c r="K541">
        <f>I541/'[1]Shear box'!$F$8</f>
        <v>6.7942583732057416E-3</v>
      </c>
      <c r="L541">
        <f t="shared" si="51"/>
        <v>209</v>
      </c>
      <c r="M541">
        <f t="shared" si="52"/>
        <v>207.58</v>
      </c>
      <c r="N541">
        <f t="shared" si="53"/>
        <v>0.6794258373205686</v>
      </c>
      <c r="O541">
        <f t="shared" si="54"/>
        <v>5.3440000000000003</v>
      </c>
    </row>
    <row r="542" spans="1:15" x14ac:dyDescent="0.25">
      <c r="A542" s="2">
        <v>540</v>
      </c>
      <c r="B542" s="2">
        <v>539.26800000000003</v>
      </c>
      <c r="C542" s="2">
        <v>5.3410000000000002</v>
      </c>
      <c r="D542" s="2">
        <v>5.0999999999999997E-2</v>
      </c>
      <c r="E542" s="2">
        <v>489.81236000000001</v>
      </c>
      <c r="H542">
        <f t="shared" si="49"/>
        <v>5.3570000000000002</v>
      </c>
      <c r="I542">
        <f t="shared" si="50"/>
        <v>0.14199999999999999</v>
      </c>
      <c r="K542">
        <f>I542/'[1]Shear box'!$F$8</f>
        <v>6.7942583732057416E-3</v>
      </c>
      <c r="L542">
        <f t="shared" si="51"/>
        <v>209</v>
      </c>
      <c r="M542">
        <f t="shared" si="52"/>
        <v>207.58</v>
      </c>
      <c r="N542">
        <f t="shared" si="53"/>
        <v>0.6794258373205686</v>
      </c>
      <c r="O542">
        <f t="shared" si="54"/>
        <v>5.3570000000000002</v>
      </c>
    </row>
    <row r="543" spans="1:15" x14ac:dyDescent="0.25">
      <c r="A543" s="2">
        <v>541</v>
      </c>
      <c r="B543" s="2">
        <v>540.26800000000003</v>
      </c>
      <c r="C543" s="2">
        <v>5.3529999999999998</v>
      </c>
      <c r="D543" s="2">
        <v>5.0999999999999997E-2</v>
      </c>
      <c r="E543" s="2">
        <v>491.40784000000002</v>
      </c>
      <c r="H543">
        <f t="shared" si="49"/>
        <v>5.3689999999999998</v>
      </c>
      <c r="I543">
        <f t="shared" si="50"/>
        <v>0.14199999999999999</v>
      </c>
      <c r="K543">
        <f>I543/'[1]Shear box'!$F$8</f>
        <v>6.7942583732057416E-3</v>
      </c>
      <c r="L543">
        <f t="shared" si="51"/>
        <v>209</v>
      </c>
      <c r="M543">
        <f t="shared" si="52"/>
        <v>207.58</v>
      </c>
      <c r="N543">
        <f t="shared" si="53"/>
        <v>0.6794258373205686</v>
      </c>
      <c r="O543">
        <f t="shared" si="54"/>
        <v>5.3689999999999998</v>
      </c>
    </row>
    <row r="544" spans="1:15" x14ac:dyDescent="0.25">
      <c r="A544" s="2">
        <v>542</v>
      </c>
      <c r="B544" s="2">
        <v>541.26800000000003</v>
      </c>
      <c r="C544" s="2">
        <v>5.3620000000000001</v>
      </c>
      <c r="D544" s="2">
        <v>5.0999999999999997E-2</v>
      </c>
      <c r="E544" s="2">
        <v>491.40784000000002</v>
      </c>
      <c r="H544">
        <f t="shared" si="49"/>
        <v>5.3780000000000001</v>
      </c>
      <c r="I544">
        <f t="shared" si="50"/>
        <v>0.14199999999999999</v>
      </c>
      <c r="K544">
        <f>I544/'[1]Shear box'!$F$8</f>
        <v>6.7942583732057416E-3</v>
      </c>
      <c r="L544">
        <f t="shared" si="51"/>
        <v>209</v>
      </c>
      <c r="M544">
        <f t="shared" si="52"/>
        <v>207.58</v>
      </c>
      <c r="N544">
        <f t="shared" si="53"/>
        <v>0.6794258373205686</v>
      </c>
      <c r="O544">
        <f t="shared" si="54"/>
        <v>5.3780000000000001</v>
      </c>
    </row>
    <row r="545" spans="1:15" x14ac:dyDescent="0.25">
      <c r="A545" s="2">
        <v>543</v>
      </c>
      <c r="B545" s="2">
        <v>542.26800000000003</v>
      </c>
      <c r="C545" s="2">
        <v>5.3739999999999997</v>
      </c>
      <c r="D545" s="2">
        <v>0.05</v>
      </c>
      <c r="E545" s="2">
        <v>491.40784000000002</v>
      </c>
      <c r="H545">
        <f t="shared" si="49"/>
        <v>5.39</v>
      </c>
      <c r="I545">
        <f t="shared" si="50"/>
        <v>0.14100000000000001</v>
      </c>
      <c r="K545">
        <f>I545/'[1]Shear box'!$F$8</f>
        <v>6.7464114832535898E-3</v>
      </c>
      <c r="L545">
        <f t="shared" si="51"/>
        <v>209</v>
      </c>
      <c r="M545">
        <f t="shared" si="52"/>
        <v>207.59</v>
      </c>
      <c r="N545">
        <f t="shared" si="53"/>
        <v>0.67464114832536115</v>
      </c>
      <c r="O545">
        <f t="shared" si="54"/>
        <v>5.39</v>
      </c>
    </row>
    <row r="546" spans="1:15" x14ac:dyDescent="0.25">
      <c r="A546" s="2">
        <v>544</v>
      </c>
      <c r="B546" s="2">
        <v>543.26800000000003</v>
      </c>
      <c r="C546" s="2">
        <v>5.3849999999999998</v>
      </c>
      <c r="D546" s="2">
        <v>0.05</v>
      </c>
      <c r="E546" s="2">
        <v>491.40784000000002</v>
      </c>
      <c r="H546">
        <f t="shared" si="49"/>
        <v>5.4009999999999998</v>
      </c>
      <c r="I546">
        <f t="shared" si="50"/>
        <v>0.14100000000000001</v>
      </c>
      <c r="K546">
        <f>I546/'[1]Shear box'!$F$8</f>
        <v>6.7464114832535898E-3</v>
      </c>
      <c r="L546">
        <f t="shared" si="51"/>
        <v>209</v>
      </c>
      <c r="M546">
        <f t="shared" si="52"/>
        <v>207.59</v>
      </c>
      <c r="N546">
        <f t="shared" si="53"/>
        <v>0.67464114832536115</v>
      </c>
      <c r="O546">
        <f t="shared" si="54"/>
        <v>5.4009999999999998</v>
      </c>
    </row>
    <row r="547" spans="1:15" x14ac:dyDescent="0.25">
      <c r="A547" s="2">
        <v>545</v>
      </c>
      <c r="B547" s="2">
        <v>544.26800000000003</v>
      </c>
      <c r="C547" s="2">
        <v>5.3949999999999996</v>
      </c>
      <c r="D547" s="2">
        <v>0.05</v>
      </c>
      <c r="E547" s="2">
        <v>491.40784000000002</v>
      </c>
      <c r="H547">
        <f t="shared" si="49"/>
        <v>5.4109999999999996</v>
      </c>
      <c r="I547">
        <f t="shared" si="50"/>
        <v>0.14100000000000001</v>
      </c>
      <c r="K547">
        <f>I547/'[1]Shear box'!$F$8</f>
        <v>6.7464114832535898E-3</v>
      </c>
      <c r="L547">
        <f t="shared" si="51"/>
        <v>209</v>
      </c>
      <c r="M547">
        <f t="shared" si="52"/>
        <v>207.59</v>
      </c>
      <c r="N547">
        <f t="shared" si="53"/>
        <v>0.67464114832536115</v>
      </c>
      <c r="O547">
        <f t="shared" si="54"/>
        <v>5.4109999999999996</v>
      </c>
    </row>
    <row r="548" spans="1:15" x14ac:dyDescent="0.25">
      <c r="A548" s="2">
        <v>546</v>
      </c>
      <c r="B548" s="2">
        <v>545.26800000000003</v>
      </c>
      <c r="C548" s="2">
        <v>5.4059999999999997</v>
      </c>
      <c r="D548" s="2">
        <v>0.05</v>
      </c>
      <c r="E548" s="2">
        <v>491.40784000000002</v>
      </c>
      <c r="H548">
        <f t="shared" si="49"/>
        <v>5.4219999999999997</v>
      </c>
      <c r="I548">
        <f t="shared" si="50"/>
        <v>0.14100000000000001</v>
      </c>
      <c r="K548">
        <f>I548/'[1]Shear box'!$F$8</f>
        <v>6.7464114832535898E-3</v>
      </c>
      <c r="L548">
        <f t="shared" si="51"/>
        <v>209</v>
      </c>
      <c r="M548">
        <f t="shared" si="52"/>
        <v>207.59</v>
      </c>
      <c r="N548">
        <f t="shared" si="53"/>
        <v>0.67464114832536115</v>
      </c>
      <c r="O548">
        <f t="shared" si="54"/>
        <v>5.4219999999999997</v>
      </c>
    </row>
    <row r="549" spans="1:15" x14ac:dyDescent="0.25">
      <c r="A549" s="2">
        <v>547</v>
      </c>
      <c r="B549" s="2">
        <v>546.26800000000003</v>
      </c>
      <c r="C549" s="2">
        <v>5.4139999999999997</v>
      </c>
      <c r="D549" s="2">
        <v>0.05</v>
      </c>
      <c r="E549" s="2">
        <v>491.40784000000002</v>
      </c>
      <c r="H549">
        <f t="shared" si="49"/>
        <v>5.43</v>
      </c>
      <c r="I549">
        <f t="shared" si="50"/>
        <v>0.14100000000000001</v>
      </c>
      <c r="K549">
        <f>I549/'[1]Shear box'!$F$8</f>
        <v>6.7464114832535898E-3</v>
      </c>
      <c r="L549">
        <f t="shared" si="51"/>
        <v>209</v>
      </c>
      <c r="M549">
        <f t="shared" si="52"/>
        <v>207.59</v>
      </c>
      <c r="N549">
        <f t="shared" si="53"/>
        <v>0.67464114832536115</v>
      </c>
      <c r="O549">
        <f t="shared" si="54"/>
        <v>5.43</v>
      </c>
    </row>
    <row r="550" spans="1:15" x14ac:dyDescent="0.25">
      <c r="A550" s="2">
        <v>548</v>
      </c>
      <c r="B550" s="2">
        <v>547.26800000000003</v>
      </c>
      <c r="C550" s="2">
        <v>5.4249999999999998</v>
      </c>
      <c r="D550" s="2">
        <v>0.05</v>
      </c>
      <c r="E550" s="2">
        <v>491.40784000000002</v>
      </c>
      <c r="H550">
        <f t="shared" si="49"/>
        <v>5.4409999999999998</v>
      </c>
      <c r="I550">
        <f t="shared" si="50"/>
        <v>0.14100000000000001</v>
      </c>
      <c r="K550">
        <f>I550/'[1]Shear box'!$F$8</f>
        <v>6.7464114832535898E-3</v>
      </c>
      <c r="L550">
        <f t="shared" si="51"/>
        <v>209</v>
      </c>
      <c r="M550">
        <f t="shared" si="52"/>
        <v>207.59</v>
      </c>
      <c r="N550">
        <f t="shared" si="53"/>
        <v>0.67464114832536115</v>
      </c>
      <c r="O550">
        <f t="shared" si="54"/>
        <v>5.4409999999999998</v>
      </c>
    </row>
    <row r="551" spans="1:15" x14ac:dyDescent="0.25">
      <c r="A551" s="2">
        <v>549</v>
      </c>
      <c r="B551" s="2">
        <v>548.26800000000003</v>
      </c>
      <c r="C551" s="2">
        <v>5.4340000000000002</v>
      </c>
      <c r="D551" s="2">
        <v>0.05</v>
      </c>
      <c r="E551" s="2">
        <v>493.00331999999997</v>
      </c>
      <c r="H551">
        <f t="shared" si="49"/>
        <v>5.45</v>
      </c>
      <c r="I551">
        <f t="shared" si="50"/>
        <v>0.14100000000000001</v>
      </c>
      <c r="K551">
        <f>I551/'[1]Shear box'!$F$8</f>
        <v>6.7464114832535898E-3</v>
      </c>
      <c r="L551">
        <f t="shared" si="51"/>
        <v>209</v>
      </c>
      <c r="M551">
        <f t="shared" si="52"/>
        <v>207.59</v>
      </c>
      <c r="N551">
        <f t="shared" si="53"/>
        <v>0.67464114832536115</v>
      </c>
      <c r="O551">
        <f t="shared" si="54"/>
        <v>5.45</v>
      </c>
    </row>
    <row r="552" spans="1:15" x14ac:dyDescent="0.25">
      <c r="A552" s="2">
        <v>550</v>
      </c>
      <c r="B552" s="2">
        <v>549.26800000000003</v>
      </c>
      <c r="C552" s="2">
        <v>5.4450000000000003</v>
      </c>
      <c r="D552" s="2">
        <v>0.05</v>
      </c>
      <c r="E552" s="2">
        <v>493.00331999999997</v>
      </c>
      <c r="H552">
        <f t="shared" si="49"/>
        <v>5.4610000000000003</v>
      </c>
      <c r="I552">
        <f t="shared" si="50"/>
        <v>0.14100000000000001</v>
      </c>
      <c r="K552">
        <f>I552/'[1]Shear box'!$F$8</f>
        <v>6.7464114832535898E-3</v>
      </c>
      <c r="L552">
        <f t="shared" si="51"/>
        <v>209</v>
      </c>
      <c r="M552">
        <f t="shared" si="52"/>
        <v>207.59</v>
      </c>
      <c r="N552">
        <f t="shared" si="53"/>
        <v>0.67464114832536115</v>
      </c>
      <c r="O552">
        <f t="shared" si="54"/>
        <v>5.4610000000000003</v>
      </c>
    </row>
    <row r="553" spans="1:15" x14ac:dyDescent="0.25">
      <c r="A553" s="2">
        <v>551</v>
      </c>
      <c r="B553" s="2">
        <v>550.26800000000003</v>
      </c>
      <c r="C553" s="2">
        <v>5.4509999999999996</v>
      </c>
      <c r="D553" s="2">
        <v>0.05</v>
      </c>
      <c r="E553" s="2">
        <v>494.59879999999998</v>
      </c>
      <c r="H553">
        <f t="shared" si="49"/>
        <v>5.4669999999999996</v>
      </c>
      <c r="I553">
        <f t="shared" si="50"/>
        <v>0.14100000000000001</v>
      </c>
      <c r="K553">
        <f>I553/'[1]Shear box'!$F$8</f>
        <v>6.7464114832535898E-3</v>
      </c>
      <c r="L553">
        <f t="shared" si="51"/>
        <v>209</v>
      </c>
      <c r="M553">
        <f t="shared" si="52"/>
        <v>207.59</v>
      </c>
      <c r="N553">
        <f t="shared" si="53"/>
        <v>0.67464114832536115</v>
      </c>
      <c r="O553">
        <f t="shared" si="54"/>
        <v>5.4669999999999996</v>
      </c>
    </row>
    <row r="554" spans="1:15" x14ac:dyDescent="0.25">
      <c r="A554" s="2">
        <v>552</v>
      </c>
      <c r="B554" s="2">
        <v>551.26800000000003</v>
      </c>
      <c r="C554" s="2">
        <v>5.4619999999999997</v>
      </c>
      <c r="D554" s="2">
        <v>0.05</v>
      </c>
      <c r="E554" s="2">
        <v>494.59879999999998</v>
      </c>
      <c r="H554">
        <f t="shared" si="49"/>
        <v>5.4779999999999998</v>
      </c>
      <c r="I554">
        <f t="shared" si="50"/>
        <v>0.14100000000000001</v>
      </c>
      <c r="K554">
        <f>I554/'[1]Shear box'!$F$8</f>
        <v>6.7464114832535898E-3</v>
      </c>
      <c r="L554">
        <f t="shared" si="51"/>
        <v>209</v>
      </c>
      <c r="M554">
        <f t="shared" si="52"/>
        <v>207.59</v>
      </c>
      <c r="N554">
        <f t="shared" si="53"/>
        <v>0.67464114832536115</v>
      </c>
      <c r="O554">
        <f t="shared" si="54"/>
        <v>5.4779999999999998</v>
      </c>
    </row>
    <row r="555" spans="1:15" x14ac:dyDescent="0.25">
      <c r="A555" s="2">
        <v>553</v>
      </c>
      <c r="B555" s="2">
        <v>552.26800000000003</v>
      </c>
      <c r="C555" s="2">
        <v>5.4720000000000004</v>
      </c>
      <c r="D555" s="2">
        <v>0.05</v>
      </c>
      <c r="E555" s="2">
        <v>494.59879999999998</v>
      </c>
      <c r="H555">
        <f t="shared" ref="H555:H618" si="55">C555-C$2</f>
        <v>5.4880000000000004</v>
      </c>
      <c r="I555">
        <f t="shared" ref="I555:I618" si="56">D555-$D$2</f>
        <v>0.14100000000000001</v>
      </c>
    </row>
    <row r="556" spans="1:15" x14ac:dyDescent="0.25">
      <c r="A556" s="2">
        <v>554</v>
      </c>
      <c r="B556" s="2">
        <v>553.26800000000003</v>
      </c>
      <c r="C556" s="2">
        <v>5.4829999999999997</v>
      </c>
      <c r="D556" s="2">
        <v>0.05</v>
      </c>
      <c r="E556" s="2">
        <v>494.59879999999998</v>
      </c>
      <c r="H556">
        <f t="shared" si="55"/>
        <v>5.4989999999999997</v>
      </c>
      <c r="I556">
        <f t="shared" si="56"/>
        <v>0.14100000000000001</v>
      </c>
    </row>
    <row r="557" spans="1:15" x14ac:dyDescent="0.25">
      <c r="A557" s="2">
        <v>555</v>
      </c>
      <c r="B557" s="2">
        <v>554.26800000000003</v>
      </c>
      <c r="C557" s="2">
        <v>5.4939999999999998</v>
      </c>
      <c r="D557" s="2">
        <v>0.05</v>
      </c>
      <c r="E557" s="2">
        <v>493.00331999999997</v>
      </c>
      <c r="H557">
        <f t="shared" si="55"/>
        <v>5.51</v>
      </c>
      <c r="I557">
        <f t="shared" si="56"/>
        <v>0.14100000000000001</v>
      </c>
    </row>
    <row r="558" spans="1:15" x14ac:dyDescent="0.25">
      <c r="A558" s="2">
        <v>556</v>
      </c>
      <c r="B558" s="2">
        <v>555.26800000000003</v>
      </c>
      <c r="C558" s="2">
        <v>5.5039999999999996</v>
      </c>
      <c r="D558" s="2">
        <v>0.05</v>
      </c>
      <c r="E558" s="2">
        <v>493.00331999999997</v>
      </c>
      <c r="H558">
        <f t="shared" si="55"/>
        <v>5.52</v>
      </c>
      <c r="I558">
        <f t="shared" si="56"/>
        <v>0.14100000000000001</v>
      </c>
    </row>
    <row r="559" spans="1:15" x14ac:dyDescent="0.25">
      <c r="A559" s="2">
        <v>557</v>
      </c>
      <c r="B559" s="2">
        <v>556.26800000000003</v>
      </c>
      <c r="C559" s="2">
        <v>5.5140000000000002</v>
      </c>
      <c r="D559" s="2">
        <v>0.05</v>
      </c>
      <c r="E559" s="2">
        <v>493.00331999999997</v>
      </c>
      <c r="H559">
        <f t="shared" si="55"/>
        <v>5.53</v>
      </c>
      <c r="I559">
        <f t="shared" si="56"/>
        <v>0.14100000000000001</v>
      </c>
    </row>
    <row r="560" spans="1:15" x14ac:dyDescent="0.25">
      <c r="A560" s="2">
        <v>558</v>
      </c>
      <c r="B560" s="2">
        <v>557.26800000000003</v>
      </c>
      <c r="C560" s="2">
        <v>5.5330000000000004</v>
      </c>
      <c r="D560" s="2">
        <v>0.05</v>
      </c>
      <c r="E560" s="2">
        <v>493.00331999999997</v>
      </c>
      <c r="H560">
        <f t="shared" si="55"/>
        <v>5.5490000000000004</v>
      </c>
      <c r="I560">
        <f t="shared" si="56"/>
        <v>0.14100000000000001</v>
      </c>
    </row>
    <row r="561" spans="1:9" x14ac:dyDescent="0.25">
      <c r="A561" s="2">
        <v>559</v>
      </c>
      <c r="B561" s="2">
        <v>558.26800000000003</v>
      </c>
      <c r="C561" s="2">
        <v>5.5430000000000001</v>
      </c>
      <c r="D561" s="2">
        <v>0.05</v>
      </c>
      <c r="E561" s="2">
        <v>493.00331999999997</v>
      </c>
      <c r="H561">
        <f t="shared" si="55"/>
        <v>5.5590000000000002</v>
      </c>
      <c r="I561">
        <f t="shared" si="56"/>
        <v>0.14100000000000001</v>
      </c>
    </row>
    <row r="562" spans="1:9" x14ac:dyDescent="0.25">
      <c r="A562" s="2">
        <v>560</v>
      </c>
      <c r="B562" s="2">
        <v>559.26800000000003</v>
      </c>
      <c r="C562" s="2">
        <v>5.5519999999999996</v>
      </c>
      <c r="D562" s="2">
        <v>0.05</v>
      </c>
      <c r="E562" s="2">
        <v>493.00331999999997</v>
      </c>
      <c r="H562">
        <f t="shared" si="55"/>
        <v>5.5679999999999996</v>
      </c>
      <c r="I562">
        <f t="shared" si="56"/>
        <v>0.14100000000000001</v>
      </c>
    </row>
    <row r="563" spans="1:9" x14ac:dyDescent="0.25">
      <c r="A563" s="2">
        <v>561</v>
      </c>
      <c r="B563" s="2">
        <v>560.26800000000003</v>
      </c>
      <c r="C563" s="2">
        <v>5.5629999999999997</v>
      </c>
      <c r="D563" s="2">
        <v>0.05</v>
      </c>
      <c r="E563" s="2">
        <v>493.00331999999997</v>
      </c>
      <c r="H563">
        <f t="shared" si="55"/>
        <v>5.5789999999999997</v>
      </c>
      <c r="I563">
        <f t="shared" si="56"/>
        <v>0.14100000000000001</v>
      </c>
    </row>
    <row r="564" spans="1:9" x14ac:dyDescent="0.25">
      <c r="A564" s="2">
        <v>562</v>
      </c>
      <c r="B564" s="2">
        <v>561.26800000000003</v>
      </c>
      <c r="C564" s="2">
        <v>5.5730000000000004</v>
      </c>
      <c r="D564" s="2">
        <v>0.05</v>
      </c>
      <c r="E564" s="2">
        <v>494.59879999999998</v>
      </c>
      <c r="H564">
        <f t="shared" si="55"/>
        <v>5.5890000000000004</v>
      </c>
      <c r="I564">
        <f t="shared" si="56"/>
        <v>0.14100000000000001</v>
      </c>
    </row>
    <row r="565" spans="1:9" x14ac:dyDescent="0.25">
      <c r="A565" s="2">
        <v>563</v>
      </c>
      <c r="B565" s="2">
        <v>562.26800000000003</v>
      </c>
      <c r="C565" s="2">
        <v>5.5839999999999996</v>
      </c>
      <c r="D565" s="2">
        <v>0.05</v>
      </c>
      <c r="E565" s="2">
        <v>494.59879999999998</v>
      </c>
      <c r="H565">
        <f t="shared" si="55"/>
        <v>5.6</v>
      </c>
      <c r="I565">
        <f t="shared" si="56"/>
        <v>0.14100000000000001</v>
      </c>
    </row>
    <row r="566" spans="1:9" x14ac:dyDescent="0.25">
      <c r="A566" s="2">
        <v>564</v>
      </c>
      <c r="B566" s="2">
        <v>563.26800000000003</v>
      </c>
      <c r="C566" s="2">
        <v>5.5940000000000003</v>
      </c>
      <c r="D566" s="2">
        <v>0.05</v>
      </c>
      <c r="E566" s="2">
        <v>494.59879999999998</v>
      </c>
      <c r="H566">
        <f t="shared" si="55"/>
        <v>5.61</v>
      </c>
      <c r="I566">
        <f t="shared" si="56"/>
        <v>0.14100000000000001</v>
      </c>
    </row>
    <row r="567" spans="1:9" x14ac:dyDescent="0.25">
      <c r="A567" s="2">
        <v>565</v>
      </c>
      <c r="B567" s="2">
        <v>564.26800000000003</v>
      </c>
      <c r="C567" s="2">
        <v>5.6040000000000001</v>
      </c>
      <c r="D567" s="2">
        <v>0.05</v>
      </c>
      <c r="E567" s="2">
        <v>494.59879999999998</v>
      </c>
      <c r="H567">
        <f t="shared" si="55"/>
        <v>5.62</v>
      </c>
      <c r="I567">
        <f t="shared" si="56"/>
        <v>0.14100000000000001</v>
      </c>
    </row>
    <row r="568" spans="1:9" x14ac:dyDescent="0.25">
      <c r="A568" s="2">
        <v>566</v>
      </c>
      <c r="B568" s="2">
        <v>565.26800000000003</v>
      </c>
      <c r="C568" s="2">
        <v>5.6150000000000002</v>
      </c>
      <c r="D568" s="2">
        <v>0.05</v>
      </c>
      <c r="E568" s="2">
        <v>494.59879999999998</v>
      </c>
      <c r="H568">
        <f t="shared" si="55"/>
        <v>5.6310000000000002</v>
      </c>
      <c r="I568">
        <f t="shared" si="56"/>
        <v>0.14100000000000001</v>
      </c>
    </row>
    <row r="569" spans="1:9" x14ac:dyDescent="0.25">
      <c r="A569" s="2">
        <v>567</v>
      </c>
      <c r="B569" s="2">
        <v>566.26800000000003</v>
      </c>
      <c r="C569" s="2">
        <v>5.625</v>
      </c>
      <c r="D569" s="2">
        <v>0.05</v>
      </c>
      <c r="E569" s="2">
        <v>494.59879999999998</v>
      </c>
      <c r="H569">
        <f t="shared" si="55"/>
        <v>5.641</v>
      </c>
      <c r="I569">
        <f t="shared" si="56"/>
        <v>0.14100000000000001</v>
      </c>
    </row>
    <row r="570" spans="1:9" x14ac:dyDescent="0.25">
      <c r="A570" s="2">
        <v>568</v>
      </c>
      <c r="B570" s="2">
        <v>567.26800000000003</v>
      </c>
      <c r="C570" s="2">
        <v>5.6369999999999996</v>
      </c>
      <c r="D570" s="2">
        <v>5.0999999999999997E-2</v>
      </c>
      <c r="E570" s="2">
        <v>494.59879999999998</v>
      </c>
      <c r="H570">
        <f t="shared" si="55"/>
        <v>5.6529999999999996</v>
      </c>
      <c r="I570">
        <f t="shared" si="56"/>
        <v>0.14199999999999999</v>
      </c>
    </row>
    <row r="571" spans="1:9" x14ac:dyDescent="0.25">
      <c r="A571" s="2">
        <v>569</v>
      </c>
      <c r="B571" s="2">
        <v>568.26800000000003</v>
      </c>
      <c r="C571" s="2">
        <v>5.6440000000000001</v>
      </c>
      <c r="D571" s="2">
        <v>5.1999999999999998E-2</v>
      </c>
      <c r="E571" s="2">
        <v>494.59879999999998</v>
      </c>
      <c r="H571">
        <f t="shared" si="55"/>
        <v>5.66</v>
      </c>
      <c r="I571">
        <f t="shared" si="56"/>
        <v>0.14299999999999999</v>
      </c>
    </row>
    <row r="572" spans="1:9" x14ac:dyDescent="0.25">
      <c r="A572" s="2">
        <v>570</v>
      </c>
      <c r="B572" s="2">
        <v>569.26800000000003</v>
      </c>
      <c r="C572" s="2">
        <v>5.6539999999999999</v>
      </c>
      <c r="D572" s="2">
        <v>5.2999999999999999E-2</v>
      </c>
      <c r="E572" s="2">
        <v>494.59879999999998</v>
      </c>
      <c r="H572">
        <f t="shared" si="55"/>
        <v>5.67</v>
      </c>
      <c r="I572">
        <f t="shared" si="56"/>
        <v>0.14399999999999999</v>
      </c>
    </row>
    <row r="573" spans="1:9" x14ac:dyDescent="0.25">
      <c r="A573" s="2">
        <v>571</v>
      </c>
      <c r="B573" s="2">
        <v>570.26800000000003</v>
      </c>
      <c r="C573" s="2">
        <v>5.6619999999999999</v>
      </c>
      <c r="D573" s="2">
        <v>5.2999999999999999E-2</v>
      </c>
      <c r="E573" s="2">
        <v>496.19427999999999</v>
      </c>
      <c r="H573">
        <f t="shared" si="55"/>
        <v>5.6779999999999999</v>
      </c>
      <c r="I573">
        <f t="shared" si="56"/>
        <v>0.14399999999999999</v>
      </c>
    </row>
    <row r="574" spans="1:9" x14ac:dyDescent="0.25">
      <c r="A574" s="2">
        <v>572</v>
      </c>
      <c r="B574" s="2">
        <v>571.26800000000003</v>
      </c>
      <c r="C574" s="2">
        <v>5.6710000000000003</v>
      </c>
      <c r="D574" s="2">
        <v>5.2999999999999999E-2</v>
      </c>
      <c r="E574" s="2">
        <v>496.19427999999999</v>
      </c>
      <c r="H574">
        <f t="shared" si="55"/>
        <v>5.6870000000000003</v>
      </c>
      <c r="I574">
        <f t="shared" si="56"/>
        <v>0.14399999999999999</v>
      </c>
    </row>
    <row r="575" spans="1:9" x14ac:dyDescent="0.25">
      <c r="A575" s="2">
        <v>573</v>
      </c>
      <c r="B575" s="2">
        <v>572.26800000000003</v>
      </c>
      <c r="C575" s="2">
        <v>5.6909999999999998</v>
      </c>
      <c r="D575" s="2">
        <v>5.3999999999999999E-2</v>
      </c>
      <c r="E575" s="2">
        <v>497.78976</v>
      </c>
      <c r="H575">
        <f t="shared" si="55"/>
        <v>5.7069999999999999</v>
      </c>
      <c r="I575">
        <f t="shared" si="56"/>
        <v>0.14499999999999999</v>
      </c>
    </row>
    <row r="576" spans="1:9" x14ac:dyDescent="0.25">
      <c r="A576" s="2">
        <v>574</v>
      </c>
      <c r="B576" s="2">
        <v>573.26800000000003</v>
      </c>
      <c r="C576" s="2">
        <v>5.7</v>
      </c>
      <c r="D576" s="2">
        <v>5.5E-2</v>
      </c>
      <c r="E576" s="2">
        <v>497.78976</v>
      </c>
      <c r="H576">
        <f t="shared" si="55"/>
        <v>5.7160000000000002</v>
      </c>
      <c r="I576">
        <f t="shared" si="56"/>
        <v>0.14599999999999999</v>
      </c>
    </row>
    <row r="577" spans="1:9" x14ac:dyDescent="0.25">
      <c r="A577" s="2">
        <v>575</v>
      </c>
      <c r="B577" s="2">
        <v>574.26800000000003</v>
      </c>
      <c r="C577" s="2">
        <v>5.71</v>
      </c>
      <c r="D577" s="2">
        <v>5.6000000000000001E-2</v>
      </c>
      <c r="E577" s="2">
        <v>497.78976</v>
      </c>
      <c r="H577">
        <f t="shared" si="55"/>
        <v>5.726</v>
      </c>
      <c r="I577">
        <f t="shared" si="56"/>
        <v>0.14699999999999999</v>
      </c>
    </row>
    <row r="578" spans="1:9" x14ac:dyDescent="0.25">
      <c r="A578" s="2">
        <v>576</v>
      </c>
      <c r="B578" s="2">
        <v>575.26800000000003</v>
      </c>
      <c r="C578" s="2">
        <v>5.7210000000000001</v>
      </c>
      <c r="D578" s="2">
        <v>5.6000000000000001E-2</v>
      </c>
      <c r="E578" s="2">
        <v>497.78976</v>
      </c>
      <c r="H578">
        <f t="shared" si="55"/>
        <v>5.7370000000000001</v>
      </c>
      <c r="I578">
        <f t="shared" si="56"/>
        <v>0.14699999999999999</v>
      </c>
    </row>
    <row r="579" spans="1:9" x14ac:dyDescent="0.25">
      <c r="A579" s="2">
        <v>577</v>
      </c>
      <c r="B579" s="2">
        <v>576.26800000000003</v>
      </c>
      <c r="C579" s="2">
        <v>5.73</v>
      </c>
      <c r="D579" s="2">
        <v>5.6000000000000001E-2</v>
      </c>
      <c r="E579" s="2">
        <v>497.78976</v>
      </c>
      <c r="H579">
        <f t="shared" si="55"/>
        <v>5.7460000000000004</v>
      </c>
      <c r="I579">
        <f t="shared" si="56"/>
        <v>0.14699999999999999</v>
      </c>
    </row>
    <row r="580" spans="1:9" x14ac:dyDescent="0.25">
      <c r="A580" s="2">
        <v>578</v>
      </c>
      <c r="B580" s="2">
        <v>577.26800000000003</v>
      </c>
      <c r="C580" s="2">
        <v>5.7389999999999999</v>
      </c>
      <c r="D580" s="2">
        <v>5.7000000000000002E-2</v>
      </c>
      <c r="E580" s="2">
        <v>497.78976</v>
      </c>
      <c r="H580">
        <f t="shared" si="55"/>
        <v>5.7549999999999999</v>
      </c>
      <c r="I580">
        <f t="shared" si="56"/>
        <v>0.14799999999999999</v>
      </c>
    </row>
    <row r="581" spans="1:9" x14ac:dyDescent="0.25">
      <c r="A581" s="2">
        <v>579</v>
      </c>
      <c r="B581" s="2">
        <v>578.26800000000003</v>
      </c>
      <c r="C581" s="2">
        <v>5.7480000000000002</v>
      </c>
      <c r="D581" s="2">
        <v>5.7000000000000002E-2</v>
      </c>
      <c r="E581" s="2">
        <v>497.78976</v>
      </c>
      <c r="H581">
        <f t="shared" si="55"/>
        <v>5.7640000000000002</v>
      </c>
      <c r="I581">
        <f t="shared" si="56"/>
        <v>0.14799999999999999</v>
      </c>
    </row>
    <row r="582" spans="1:9" x14ac:dyDescent="0.25">
      <c r="A582" s="2">
        <v>580</v>
      </c>
      <c r="B582" s="2">
        <v>579.26800000000003</v>
      </c>
      <c r="C582" s="2">
        <v>5.758</v>
      </c>
      <c r="D582" s="2">
        <v>5.8000000000000003E-2</v>
      </c>
      <c r="E582" s="2">
        <v>499.38524000000001</v>
      </c>
      <c r="H582">
        <f t="shared" si="55"/>
        <v>5.774</v>
      </c>
      <c r="I582">
        <f t="shared" si="56"/>
        <v>0.14899999999999999</v>
      </c>
    </row>
    <row r="583" spans="1:9" x14ac:dyDescent="0.25">
      <c r="A583" s="2">
        <v>581</v>
      </c>
      <c r="B583" s="2">
        <v>580.26800000000003</v>
      </c>
      <c r="C583" s="2">
        <v>5.7779999999999996</v>
      </c>
      <c r="D583" s="2">
        <v>5.8999999999999997E-2</v>
      </c>
      <c r="E583" s="2">
        <v>499.38524000000001</v>
      </c>
      <c r="H583">
        <f t="shared" si="55"/>
        <v>5.7939999999999996</v>
      </c>
      <c r="I583">
        <f t="shared" si="56"/>
        <v>0.15</v>
      </c>
    </row>
    <row r="584" spans="1:9" x14ac:dyDescent="0.25">
      <c r="A584" s="2">
        <v>582</v>
      </c>
      <c r="B584" s="2">
        <v>581.26800000000003</v>
      </c>
      <c r="C584" s="2">
        <v>5.7889999999999997</v>
      </c>
      <c r="D584" s="2">
        <v>5.8999999999999997E-2</v>
      </c>
      <c r="E584" s="2">
        <v>499.38524000000001</v>
      </c>
      <c r="H584">
        <f t="shared" si="55"/>
        <v>5.8049999999999997</v>
      </c>
      <c r="I584">
        <f t="shared" si="56"/>
        <v>0.15</v>
      </c>
    </row>
    <row r="585" spans="1:9" x14ac:dyDescent="0.25">
      <c r="A585" s="2">
        <v>583</v>
      </c>
      <c r="B585" s="2">
        <v>582.26800000000003</v>
      </c>
      <c r="C585" s="2">
        <v>5.7990000000000004</v>
      </c>
      <c r="D585" s="2">
        <v>0.06</v>
      </c>
      <c r="E585" s="2">
        <v>499.38524000000001</v>
      </c>
      <c r="H585">
        <f t="shared" si="55"/>
        <v>5.8150000000000004</v>
      </c>
      <c r="I585">
        <f t="shared" si="56"/>
        <v>0.151</v>
      </c>
    </row>
    <row r="586" spans="1:9" x14ac:dyDescent="0.25">
      <c r="A586" s="2">
        <v>584</v>
      </c>
      <c r="B586" s="2">
        <v>583.26800000000003</v>
      </c>
      <c r="C586" s="2">
        <v>5.81</v>
      </c>
      <c r="D586" s="2">
        <v>0.06</v>
      </c>
      <c r="E586" s="2">
        <v>499.38524000000001</v>
      </c>
      <c r="H586">
        <f t="shared" si="55"/>
        <v>5.8259999999999996</v>
      </c>
      <c r="I586">
        <f t="shared" si="56"/>
        <v>0.151</v>
      </c>
    </row>
    <row r="587" spans="1:9" x14ac:dyDescent="0.25">
      <c r="A587" s="2">
        <v>585</v>
      </c>
      <c r="B587" s="2">
        <v>584.26800000000003</v>
      </c>
      <c r="C587" s="2">
        <v>5.82</v>
      </c>
      <c r="D587" s="2">
        <v>6.0999999999999999E-2</v>
      </c>
      <c r="E587" s="2">
        <v>499.38524000000001</v>
      </c>
      <c r="H587">
        <f t="shared" si="55"/>
        <v>5.8360000000000003</v>
      </c>
      <c r="I587">
        <f t="shared" si="56"/>
        <v>0.152</v>
      </c>
    </row>
    <row r="588" spans="1:9" x14ac:dyDescent="0.25">
      <c r="A588" s="2">
        <v>586</v>
      </c>
      <c r="B588" s="2">
        <v>585.26800000000003</v>
      </c>
      <c r="C588" s="2">
        <v>5.8330000000000002</v>
      </c>
      <c r="D588" s="2">
        <v>6.2E-2</v>
      </c>
      <c r="E588" s="2">
        <v>499.38524000000001</v>
      </c>
      <c r="H588">
        <f t="shared" si="55"/>
        <v>5.8490000000000002</v>
      </c>
      <c r="I588">
        <f t="shared" si="56"/>
        <v>0.153</v>
      </c>
    </row>
    <row r="589" spans="1:9" x14ac:dyDescent="0.25">
      <c r="A589" s="2">
        <v>587</v>
      </c>
      <c r="B589" s="2">
        <v>586.26800000000003</v>
      </c>
      <c r="C589" s="2">
        <v>5.8449999999999998</v>
      </c>
      <c r="D589" s="2">
        <v>6.2E-2</v>
      </c>
      <c r="E589" s="2">
        <v>499.38524000000001</v>
      </c>
      <c r="H589">
        <f t="shared" si="55"/>
        <v>5.8609999999999998</v>
      </c>
      <c r="I589">
        <f t="shared" si="56"/>
        <v>0.153</v>
      </c>
    </row>
    <row r="590" spans="1:9" x14ac:dyDescent="0.25">
      <c r="A590" s="2">
        <v>588</v>
      </c>
      <c r="B590" s="2">
        <v>587.26800000000003</v>
      </c>
      <c r="C590" s="2">
        <v>5.8540000000000001</v>
      </c>
      <c r="D590" s="2">
        <v>6.3E-2</v>
      </c>
      <c r="E590" s="2">
        <v>499.38524000000001</v>
      </c>
      <c r="H590">
        <f t="shared" si="55"/>
        <v>5.87</v>
      </c>
      <c r="I590">
        <f t="shared" si="56"/>
        <v>0.154</v>
      </c>
    </row>
    <row r="591" spans="1:9" x14ac:dyDescent="0.25">
      <c r="A591" s="2">
        <v>589</v>
      </c>
      <c r="B591" s="2">
        <v>588.26800000000003</v>
      </c>
      <c r="C591" s="2">
        <v>5.8659999999999997</v>
      </c>
      <c r="D591" s="2">
        <v>6.4000000000000001E-2</v>
      </c>
      <c r="E591" s="2">
        <v>499.38524000000001</v>
      </c>
      <c r="H591">
        <f t="shared" si="55"/>
        <v>5.8819999999999997</v>
      </c>
      <c r="I591">
        <f t="shared" si="56"/>
        <v>0.155</v>
      </c>
    </row>
    <row r="592" spans="1:9" x14ac:dyDescent="0.25">
      <c r="A592" s="2">
        <v>590</v>
      </c>
      <c r="B592" s="2">
        <v>589.26800000000003</v>
      </c>
      <c r="C592" s="2">
        <v>5.8739999999999997</v>
      </c>
      <c r="D592" s="2">
        <v>6.5000000000000002E-2</v>
      </c>
      <c r="E592" s="2">
        <v>500.98072000000002</v>
      </c>
      <c r="H592">
        <f t="shared" si="55"/>
        <v>5.89</v>
      </c>
      <c r="I592">
        <f t="shared" si="56"/>
        <v>0.156</v>
      </c>
    </row>
    <row r="593" spans="1:9" x14ac:dyDescent="0.25">
      <c r="A593" s="2">
        <v>591</v>
      </c>
      <c r="B593" s="2">
        <v>590.26800000000003</v>
      </c>
      <c r="C593" s="2">
        <v>5.8860000000000001</v>
      </c>
      <c r="D593" s="2">
        <v>6.5000000000000002E-2</v>
      </c>
      <c r="E593" s="2">
        <v>500.98072000000002</v>
      </c>
      <c r="H593">
        <f t="shared" si="55"/>
        <v>5.9020000000000001</v>
      </c>
      <c r="I593">
        <f t="shared" si="56"/>
        <v>0.156</v>
      </c>
    </row>
    <row r="594" spans="1:9" x14ac:dyDescent="0.25">
      <c r="A594" s="2">
        <v>592</v>
      </c>
      <c r="B594" s="2">
        <v>591.26800000000003</v>
      </c>
      <c r="C594" s="2">
        <v>5.8959999999999999</v>
      </c>
      <c r="D594" s="2">
        <v>6.6000000000000003E-2</v>
      </c>
      <c r="E594" s="2">
        <v>500.98072000000002</v>
      </c>
      <c r="H594">
        <f t="shared" si="55"/>
        <v>5.9119999999999999</v>
      </c>
      <c r="I594">
        <f t="shared" si="56"/>
        <v>0.157</v>
      </c>
    </row>
    <row r="595" spans="1:9" x14ac:dyDescent="0.25">
      <c r="A595" s="2">
        <v>593</v>
      </c>
      <c r="B595" s="2">
        <v>592.26800000000003</v>
      </c>
      <c r="C595" s="2">
        <v>5.9089999999999998</v>
      </c>
      <c r="D595" s="2">
        <v>6.6000000000000003E-2</v>
      </c>
      <c r="E595" s="2">
        <v>500.98072000000002</v>
      </c>
      <c r="H595">
        <f t="shared" si="55"/>
        <v>5.9249999999999998</v>
      </c>
      <c r="I595">
        <f t="shared" si="56"/>
        <v>0.157</v>
      </c>
    </row>
    <row r="596" spans="1:9" x14ac:dyDescent="0.25">
      <c r="A596" s="2">
        <v>594</v>
      </c>
      <c r="B596" s="2">
        <v>593.26800000000003</v>
      </c>
      <c r="C596" s="2">
        <v>5.9169999999999998</v>
      </c>
      <c r="D596" s="2">
        <v>6.7000000000000004E-2</v>
      </c>
      <c r="E596" s="2">
        <v>500.98072000000002</v>
      </c>
      <c r="H596">
        <f t="shared" si="55"/>
        <v>5.9329999999999998</v>
      </c>
      <c r="I596">
        <f t="shared" si="56"/>
        <v>0.158</v>
      </c>
    </row>
    <row r="597" spans="1:9" x14ac:dyDescent="0.25">
      <c r="A597" s="2">
        <v>595</v>
      </c>
      <c r="B597" s="2">
        <v>594.26800000000003</v>
      </c>
      <c r="C597" s="2">
        <v>5.93</v>
      </c>
      <c r="D597" s="2">
        <v>6.8000000000000005E-2</v>
      </c>
      <c r="E597" s="2">
        <v>502.57619999999997</v>
      </c>
      <c r="H597">
        <f t="shared" si="55"/>
        <v>5.9459999999999997</v>
      </c>
      <c r="I597">
        <f t="shared" si="56"/>
        <v>0.159</v>
      </c>
    </row>
    <row r="598" spans="1:9" x14ac:dyDescent="0.25">
      <c r="A598" s="2">
        <v>596</v>
      </c>
      <c r="B598" s="2">
        <v>595.26800000000003</v>
      </c>
      <c r="C598" s="2">
        <v>5.94</v>
      </c>
      <c r="D598" s="2">
        <v>6.8000000000000005E-2</v>
      </c>
      <c r="E598" s="2">
        <v>502.57619999999997</v>
      </c>
      <c r="H598">
        <f t="shared" si="55"/>
        <v>5.9560000000000004</v>
      </c>
      <c r="I598">
        <f t="shared" si="56"/>
        <v>0.159</v>
      </c>
    </row>
    <row r="599" spans="1:9" x14ac:dyDescent="0.25">
      <c r="A599" s="2">
        <v>597</v>
      </c>
      <c r="B599" s="2">
        <v>596.26800000000003</v>
      </c>
      <c r="C599" s="2">
        <v>5.952</v>
      </c>
      <c r="D599" s="2">
        <v>6.9000000000000006E-2</v>
      </c>
      <c r="E599" s="2">
        <v>502.57619999999997</v>
      </c>
      <c r="H599">
        <f t="shared" si="55"/>
        <v>5.968</v>
      </c>
      <c r="I599">
        <f t="shared" si="56"/>
        <v>0.16</v>
      </c>
    </row>
    <row r="600" spans="1:9" x14ac:dyDescent="0.25">
      <c r="A600" s="2">
        <v>598</v>
      </c>
      <c r="B600" s="2">
        <v>597.26800000000003</v>
      </c>
      <c r="C600" s="2">
        <v>5.9649999999999999</v>
      </c>
      <c r="D600" s="2">
        <v>6.9000000000000006E-2</v>
      </c>
      <c r="E600" s="2">
        <v>502.57619999999997</v>
      </c>
      <c r="H600">
        <f t="shared" si="55"/>
        <v>5.9809999999999999</v>
      </c>
      <c r="I600">
        <f t="shared" si="56"/>
        <v>0.16</v>
      </c>
    </row>
    <row r="601" spans="1:9" x14ac:dyDescent="0.25">
      <c r="A601" s="2">
        <v>599</v>
      </c>
      <c r="B601" s="2">
        <v>598.26800000000003</v>
      </c>
      <c r="C601" s="2">
        <v>5.9740000000000002</v>
      </c>
      <c r="D601" s="2">
        <v>7.0000000000000007E-2</v>
      </c>
      <c r="E601" s="2">
        <v>502.57619999999997</v>
      </c>
      <c r="H601">
        <f t="shared" si="55"/>
        <v>5.99</v>
      </c>
      <c r="I601">
        <f t="shared" si="56"/>
        <v>0.161</v>
      </c>
    </row>
    <row r="602" spans="1:9" x14ac:dyDescent="0.25">
      <c r="A602" s="2">
        <v>600</v>
      </c>
      <c r="B602" s="2">
        <v>599.26800000000003</v>
      </c>
      <c r="C602" s="2">
        <v>5.9850000000000003</v>
      </c>
      <c r="D602" s="2">
        <v>7.0999999999999994E-2</v>
      </c>
      <c r="E602" s="2">
        <v>502.57619999999997</v>
      </c>
      <c r="H602">
        <f t="shared" si="55"/>
        <v>6.0010000000000003</v>
      </c>
      <c r="I602">
        <f t="shared" si="56"/>
        <v>0.16199999999999998</v>
      </c>
    </row>
    <row r="603" spans="1:9" x14ac:dyDescent="0.25">
      <c r="A603" s="2">
        <v>601</v>
      </c>
      <c r="B603" s="2">
        <v>600.26800000000003</v>
      </c>
      <c r="C603" s="2">
        <v>5.9969999999999999</v>
      </c>
      <c r="D603" s="2">
        <v>7.0999999999999994E-2</v>
      </c>
      <c r="E603" s="2">
        <v>502.57619999999997</v>
      </c>
      <c r="H603">
        <f t="shared" si="55"/>
        <v>6.0129999999999999</v>
      </c>
      <c r="I603">
        <f t="shared" si="56"/>
        <v>0.16199999999999998</v>
      </c>
    </row>
    <row r="604" spans="1:9" x14ac:dyDescent="0.25">
      <c r="A604" s="2">
        <v>602</v>
      </c>
      <c r="B604" s="2">
        <v>601.26800000000003</v>
      </c>
      <c r="C604" s="2">
        <v>6.0060000000000002</v>
      </c>
      <c r="D604" s="2">
        <v>7.2999999999999995E-2</v>
      </c>
      <c r="E604" s="2">
        <v>502.57619999999997</v>
      </c>
      <c r="H604">
        <f t="shared" si="55"/>
        <v>6.0220000000000002</v>
      </c>
      <c r="I604">
        <f t="shared" si="56"/>
        <v>0.16399999999999998</v>
      </c>
    </row>
    <row r="605" spans="1:9" x14ac:dyDescent="0.25">
      <c r="A605" s="2">
        <v>603</v>
      </c>
      <c r="B605" s="2">
        <v>602.26800000000003</v>
      </c>
      <c r="C605" s="2">
        <v>6.0179999999999998</v>
      </c>
      <c r="D605" s="2">
        <v>7.2999999999999995E-2</v>
      </c>
      <c r="E605" s="2">
        <v>502.57619999999997</v>
      </c>
      <c r="H605">
        <f t="shared" si="55"/>
        <v>6.0339999999999998</v>
      </c>
      <c r="I605">
        <f t="shared" si="56"/>
        <v>0.16399999999999998</v>
      </c>
    </row>
    <row r="606" spans="1:9" x14ac:dyDescent="0.25">
      <c r="A606" s="2">
        <v>604</v>
      </c>
      <c r="B606" s="2">
        <v>603.26800000000003</v>
      </c>
      <c r="C606" s="2">
        <v>6.0279999999999996</v>
      </c>
      <c r="D606" s="2">
        <v>7.2999999999999995E-2</v>
      </c>
      <c r="E606" s="2">
        <v>502.57619999999997</v>
      </c>
      <c r="H606">
        <f t="shared" si="55"/>
        <v>6.0439999999999996</v>
      </c>
      <c r="I606">
        <f t="shared" si="56"/>
        <v>0.16399999999999998</v>
      </c>
    </row>
    <row r="607" spans="1:9" x14ac:dyDescent="0.25">
      <c r="A607" s="2">
        <v>605</v>
      </c>
      <c r="B607" s="2">
        <v>604.26800000000003</v>
      </c>
      <c r="C607" s="2">
        <v>6.04</v>
      </c>
      <c r="D607" s="2">
        <v>7.3999999999999996E-2</v>
      </c>
      <c r="E607" s="2">
        <v>502.57619999999997</v>
      </c>
      <c r="H607">
        <f t="shared" si="55"/>
        <v>6.056</v>
      </c>
      <c r="I607">
        <f t="shared" si="56"/>
        <v>0.16499999999999998</v>
      </c>
    </row>
    <row r="608" spans="1:9" x14ac:dyDescent="0.25">
      <c r="A608" s="2">
        <v>606</v>
      </c>
      <c r="B608" s="2">
        <v>605.26800000000003</v>
      </c>
      <c r="C608" s="2">
        <v>6.0510000000000002</v>
      </c>
      <c r="D608" s="2">
        <v>7.4999999999999997E-2</v>
      </c>
      <c r="E608" s="2">
        <v>502.57619999999997</v>
      </c>
      <c r="H608">
        <f t="shared" si="55"/>
        <v>6.0670000000000002</v>
      </c>
      <c r="I608">
        <f t="shared" si="56"/>
        <v>0.16599999999999998</v>
      </c>
    </row>
    <row r="609" spans="1:9" x14ac:dyDescent="0.25">
      <c r="A609" s="2">
        <v>607</v>
      </c>
      <c r="B609" s="2">
        <v>606.26800000000003</v>
      </c>
      <c r="C609" s="2">
        <v>6.0629999999999997</v>
      </c>
      <c r="D609" s="2">
        <v>7.4999999999999997E-2</v>
      </c>
      <c r="E609" s="2">
        <v>502.57619999999997</v>
      </c>
      <c r="H609">
        <f t="shared" si="55"/>
        <v>6.0789999999999997</v>
      </c>
      <c r="I609">
        <f t="shared" si="56"/>
        <v>0.16599999999999998</v>
      </c>
    </row>
    <row r="610" spans="1:9" x14ac:dyDescent="0.25">
      <c r="A610" s="2">
        <v>608</v>
      </c>
      <c r="B610" s="2">
        <v>607.26800000000003</v>
      </c>
      <c r="C610" s="2">
        <v>6.0750000000000002</v>
      </c>
      <c r="D610" s="2">
        <v>7.5999999999999998E-2</v>
      </c>
      <c r="E610" s="2">
        <v>502.57619999999997</v>
      </c>
      <c r="H610">
        <f t="shared" si="55"/>
        <v>6.0910000000000002</v>
      </c>
      <c r="I610">
        <f t="shared" si="56"/>
        <v>0.16699999999999998</v>
      </c>
    </row>
    <row r="611" spans="1:9" x14ac:dyDescent="0.25">
      <c r="A611" s="2">
        <v>609</v>
      </c>
      <c r="B611" s="2">
        <v>608.26800000000003</v>
      </c>
      <c r="C611" s="2">
        <v>6.0830000000000002</v>
      </c>
      <c r="D611" s="2">
        <v>7.6999999999999999E-2</v>
      </c>
      <c r="E611" s="2">
        <v>502.57619999999997</v>
      </c>
      <c r="H611">
        <f t="shared" si="55"/>
        <v>6.0990000000000002</v>
      </c>
      <c r="I611">
        <f t="shared" si="56"/>
        <v>0.16799999999999998</v>
      </c>
    </row>
    <row r="612" spans="1:9" x14ac:dyDescent="0.25">
      <c r="A612" s="2">
        <v>610</v>
      </c>
      <c r="B612" s="2">
        <v>609.26800000000003</v>
      </c>
      <c r="C612" s="2">
        <v>6.0949999999999998</v>
      </c>
      <c r="D612" s="2">
        <v>7.6999999999999999E-2</v>
      </c>
      <c r="E612" s="2">
        <v>502.57619999999997</v>
      </c>
      <c r="H612">
        <f t="shared" si="55"/>
        <v>6.1109999999999998</v>
      </c>
      <c r="I612">
        <f t="shared" si="56"/>
        <v>0.16799999999999998</v>
      </c>
    </row>
    <row r="613" spans="1:9" x14ac:dyDescent="0.25">
      <c r="A613" s="2">
        <v>611</v>
      </c>
      <c r="B613" s="2">
        <v>610.26800000000003</v>
      </c>
      <c r="C613" s="2">
        <v>6.1070000000000002</v>
      </c>
      <c r="D613" s="2">
        <v>7.8E-2</v>
      </c>
      <c r="E613" s="2">
        <v>502.57619999999997</v>
      </c>
      <c r="H613">
        <f t="shared" si="55"/>
        <v>6.1230000000000002</v>
      </c>
      <c r="I613">
        <f t="shared" si="56"/>
        <v>0.16899999999999998</v>
      </c>
    </row>
    <row r="614" spans="1:9" x14ac:dyDescent="0.25">
      <c r="A614" s="2">
        <v>612</v>
      </c>
      <c r="B614" s="2">
        <v>611.26800000000003</v>
      </c>
      <c r="C614" s="2">
        <v>6.1180000000000003</v>
      </c>
      <c r="D614" s="2">
        <v>7.8E-2</v>
      </c>
      <c r="E614" s="2">
        <v>504.17167999999998</v>
      </c>
      <c r="H614">
        <f t="shared" si="55"/>
        <v>6.1340000000000003</v>
      </c>
      <c r="I614">
        <f t="shared" si="56"/>
        <v>0.16899999999999998</v>
      </c>
    </row>
    <row r="615" spans="1:9" x14ac:dyDescent="0.25">
      <c r="A615" s="2">
        <v>613</v>
      </c>
      <c r="B615" s="2">
        <v>612.26800000000003</v>
      </c>
      <c r="C615" s="2">
        <v>6.1269999999999998</v>
      </c>
      <c r="D615" s="2">
        <v>7.9000000000000001E-2</v>
      </c>
      <c r="E615" s="2">
        <v>504.17167999999998</v>
      </c>
      <c r="H615">
        <f t="shared" si="55"/>
        <v>6.1429999999999998</v>
      </c>
      <c r="I615">
        <f t="shared" si="56"/>
        <v>0.16999999999999998</v>
      </c>
    </row>
    <row r="616" spans="1:9" x14ac:dyDescent="0.25">
      <c r="A616" s="2">
        <v>614</v>
      </c>
      <c r="B616" s="2">
        <v>613.26800000000003</v>
      </c>
      <c r="C616" s="2">
        <v>6.1379999999999999</v>
      </c>
      <c r="D616" s="2">
        <v>0.08</v>
      </c>
      <c r="E616" s="2">
        <v>504.17167999999998</v>
      </c>
      <c r="H616">
        <f t="shared" si="55"/>
        <v>6.1539999999999999</v>
      </c>
      <c r="I616">
        <f t="shared" si="56"/>
        <v>0.17099999999999999</v>
      </c>
    </row>
    <row r="617" spans="1:9" x14ac:dyDescent="0.25">
      <c r="A617" s="2">
        <v>615</v>
      </c>
      <c r="B617" s="2">
        <v>614.26800000000003</v>
      </c>
      <c r="C617" s="2">
        <v>6.15</v>
      </c>
      <c r="D617" s="2">
        <v>0.08</v>
      </c>
      <c r="E617" s="2">
        <v>504.17167999999998</v>
      </c>
      <c r="H617">
        <f t="shared" si="55"/>
        <v>6.1660000000000004</v>
      </c>
      <c r="I617">
        <f t="shared" si="56"/>
        <v>0.17099999999999999</v>
      </c>
    </row>
    <row r="618" spans="1:9" x14ac:dyDescent="0.25">
      <c r="A618" s="2">
        <v>616</v>
      </c>
      <c r="B618" s="2">
        <v>615.26800000000003</v>
      </c>
      <c r="C618" s="2">
        <v>6.16</v>
      </c>
      <c r="D618" s="2">
        <v>8.1000000000000003E-2</v>
      </c>
      <c r="E618" s="2">
        <v>504.17167999999998</v>
      </c>
      <c r="H618">
        <f t="shared" si="55"/>
        <v>6.1760000000000002</v>
      </c>
      <c r="I618">
        <f t="shared" si="56"/>
        <v>0.17199999999999999</v>
      </c>
    </row>
    <row r="619" spans="1:9" x14ac:dyDescent="0.25">
      <c r="A619" s="2">
        <v>617</v>
      </c>
      <c r="B619" s="2">
        <v>616.26800000000003</v>
      </c>
      <c r="C619" s="2">
        <v>6.1710000000000003</v>
      </c>
      <c r="D619" s="2">
        <v>8.2000000000000003E-2</v>
      </c>
      <c r="E619" s="2">
        <v>504.17167999999998</v>
      </c>
      <c r="H619">
        <f t="shared" ref="H619:H682" si="57">C619-C$2</f>
        <v>6.1870000000000003</v>
      </c>
      <c r="I619">
        <f t="shared" ref="I619:I682" si="58">D619-$D$2</f>
        <v>0.17299999999999999</v>
      </c>
    </row>
    <row r="620" spans="1:9" x14ac:dyDescent="0.25">
      <c r="A620" s="2">
        <v>618</v>
      </c>
      <c r="B620" s="2">
        <v>617.26800000000003</v>
      </c>
      <c r="C620" s="2">
        <v>6.1849999999999996</v>
      </c>
      <c r="D620" s="2">
        <v>8.2000000000000003E-2</v>
      </c>
      <c r="E620" s="2">
        <v>502.57619999999997</v>
      </c>
      <c r="H620">
        <f t="shared" si="57"/>
        <v>6.2009999999999996</v>
      </c>
      <c r="I620">
        <f t="shared" si="58"/>
        <v>0.17299999999999999</v>
      </c>
    </row>
    <row r="621" spans="1:9" x14ac:dyDescent="0.25">
      <c r="A621" s="2">
        <v>619</v>
      </c>
      <c r="B621" s="2">
        <v>618.26800000000003</v>
      </c>
      <c r="C621" s="2">
        <v>6.1950000000000003</v>
      </c>
      <c r="D621" s="2">
        <v>8.3000000000000004E-2</v>
      </c>
      <c r="E621" s="2">
        <v>502.57619999999997</v>
      </c>
      <c r="H621">
        <f t="shared" si="57"/>
        <v>6.2110000000000003</v>
      </c>
      <c r="I621">
        <f t="shared" si="58"/>
        <v>0.17399999999999999</v>
      </c>
    </row>
    <row r="622" spans="1:9" x14ac:dyDescent="0.25">
      <c r="A622" s="2">
        <v>620</v>
      </c>
      <c r="B622" s="2">
        <v>619.26800000000003</v>
      </c>
      <c r="C622" s="2">
        <v>6.2069999999999999</v>
      </c>
      <c r="D622" s="2">
        <v>8.3000000000000004E-2</v>
      </c>
      <c r="E622" s="2">
        <v>502.57619999999997</v>
      </c>
      <c r="H622">
        <f t="shared" si="57"/>
        <v>6.2229999999999999</v>
      </c>
      <c r="I622">
        <f t="shared" si="58"/>
        <v>0.17399999999999999</v>
      </c>
    </row>
    <row r="623" spans="1:9" x14ac:dyDescent="0.25">
      <c r="A623" s="2">
        <v>621</v>
      </c>
      <c r="B623" s="2">
        <v>620.26800000000003</v>
      </c>
      <c r="C623" s="2">
        <v>6.2169999999999996</v>
      </c>
      <c r="D623" s="2">
        <v>8.4000000000000005E-2</v>
      </c>
      <c r="E623" s="2">
        <v>502.57619999999997</v>
      </c>
      <c r="H623">
        <f t="shared" si="57"/>
        <v>6.2329999999999997</v>
      </c>
      <c r="I623">
        <f t="shared" si="58"/>
        <v>0.17499999999999999</v>
      </c>
    </row>
    <row r="624" spans="1:9" x14ac:dyDescent="0.25">
      <c r="A624" s="2">
        <v>622</v>
      </c>
      <c r="B624" s="2">
        <v>621.26800000000003</v>
      </c>
      <c r="C624" s="2">
        <v>6.2290000000000001</v>
      </c>
      <c r="D624" s="2">
        <v>8.5000000000000006E-2</v>
      </c>
      <c r="E624" s="2">
        <v>502.57619999999997</v>
      </c>
      <c r="H624">
        <f t="shared" si="57"/>
        <v>6.2450000000000001</v>
      </c>
      <c r="I624">
        <f t="shared" si="58"/>
        <v>0.17599999999999999</v>
      </c>
    </row>
    <row r="625" spans="1:9" x14ac:dyDescent="0.25">
      <c r="A625" s="2">
        <v>623</v>
      </c>
      <c r="B625" s="2">
        <v>622.26800000000003</v>
      </c>
      <c r="C625" s="2">
        <v>6.2389999999999999</v>
      </c>
      <c r="D625" s="2">
        <v>8.5000000000000006E-2</v>
      </c>
      <c r="E625" s="2">
        <v>502.57619999999997</v>
      </c>
      <c r="H625">
        <f t="shared" si="57"/>
        <v>6.2549999999999999</v>
      </c>
      <c r="I625">
        <f t="shared" si="58"/>
        <v>0.17599999999999999</v>
      </c>
    </row>
    <row r="626" spans="1:9" x14ac:dyDescent="0.25">
      <c r="A626" s="2">
        <v>624</v>
      </c>
      <c r="B626" s="2">
        <v>623.26800000000003</v>
      </c>
      <c r="C626" s="2">
        <v>6.2510000000000003</v>
      </c>
      <c r="D626" s="2">
        <v>8.5999999999999993E-2</v>
      </c>
      <c r="E626" s="2">
        <v>502.57619999999997</v>
      </c>
      <c r="H626">
        <f t="shared" si="57"/>
        <v>6.2670000000000003</v>
      </c>
      <c r="I626">
        <f t="shared" si="58"/>
        <v>0.17699999999999999</v>
      </c>
    </row>
    <row r="627" spans="1:9" x14ac:dyDescent="0.25">
      <c r="A627" s="2">
        <v>625</v>
      </c>
      <c r="B627" s="2">
        <v>624.26800000000003</v>
      </c>
      <c r="C627" s="2">
        <v>6.2590000000000003</v>
      </c>
      <c r="D627" s="2">
        <v>8.5999999999999993E-2</v>
      </c>
      <c r="E627" s="2">
        <v>502.57619999999997</v>
      </c>
      <c r="H627">
        <f t="shared" si="57"/>
        <v>6.2750000000000004</v>
      </c>
      <c r="I627">
        <f t="shared" si="58"/>
        <v>0.17699999999999999</v>
      </c>
    </row>
    <row r="628" spans="1:9" x14ac:dyDescent="0.25">
      <c r="A628" s="2">
        <v>626</v>
      </c>
      <c r="B628" s="2">
        <v>625.26800000000003</v>
      </c>
      <c r="C628" s="2">
        <v>6.27</v>
      </c>
      <c r="D628" s="2">
        <v>8.6999999999999994E-2</v>
      </c>
      <c r="E628" s="2">
        <v>502.57619999999997</v>
      </c>
      <c r="H628">
        <f t="shared" si="57"/>
        <v>6.2859999999999996</v>
      </c>
      <c r="I628">
        <f t="shared" si="58"/>
        <v>0.17799999999999999</v>
      </c>
    </row>
    <row r="629" spans="1:9" x14ac:dyDescent="0.25">
      <c r="A629" s="2">
        <v>627</v>
      </c>
      <c r="B629" s="2">
        <v>626.26800000000003</v>
      </c>
      <c r="C629" s="2">
        <v>6.2809999999999997</v>
      </c>
      <c r="D629" s="2">
        <v>8.7999999999999995E-2</v>
      </c>
      <c r="E629" s="2">
        <v>504.17167999999998</v>
      </c>
      <c r="H629">
        <f t="shared" si="57"/>
        <v>6.2969999999999997</v>
      </c>
      <c r="I629">
        <f t="shared" si="58"/>
        <v>0.17899999999999999</v>
      </c>
    </row>
    <row r="630" spans="1:9" x14ac:dyDescent="0.25">
      <c r="A630" s="2">
        <v>628</v>
      </c>
      <c r="B630" s="2">
        <v>627.26800000000003</v>
      </c>
      <c r="C630" s="2">
        <v>6.2939999999999996</v>
      </c>
      <c r="D630" s="2">
        <v>8.8999999999999996E-2</v>
      </c>
      <c r="E630" s="2">
        <v>504.17167999999998</v>
      </c>
      <c r="H630">
        <f t="shared" si="57"/>
        <v>6.31</v>
      </c>
      <c r="I630">
        <f t="shared" si="58"/>
        <v>0.18</v>
      </c>
    </row>
    <row r="631" spans="1:9" x14ac:dyDescent="0.25">
      <c r="A631" s="2">
        <v>629</v>
      </c>
      <c r="B631" s="2">
        <v>628.26800000000003</v>
      </c>
      <c r="C631" s="2">
        <v>6.3029999999999999</v>
      </c>
      <c r="D631" s="2">
        <v>0.09</v>
      </c>
      <c r="E631" s="2">
        <v>504.17167999999998</v>
      </c>
      <c r="H631">
        <f t="shared" si="57"/>
        <v>6.319</v>
      </c>
      <c r="I631">
        <f t="shared" si="58"/>
        <v>0.18099999999999999</v>
      </c>
    </row>
    <row r="632" spans="1:9" x14ac:dyDescent="0.25">
      <c r="A632" s="2">
        <v>630</v>
      </c>
      <c r="B632" s="2">
        <v>629.26800000000003</v>
      </c>
      <c r="C632" s="2">
        <v>6.3170000000000002</v>
      </c>
      <c r="D632" s="2">
        <v>0.09</v>
      </c>
      <c r="E632" s="2">
        <v>504.17167999999998</v>
      </c>
      <c r="H632">
        <f t="shared" si="57"/>
        <v>6.3330000000000002</v>
      </c>
      <c r="I632">
        <f t="shared" si="58"/>
        <v>0.18099999999999999</v>
      </c>
    </row>
    <row r="633" spans="1:9" x14ac:dyDescent="0.25">
      <c r="A633" s="2">
        <v>631</v>
      </c>
      <c r="B633" s="2">
        <v>630.26800000000003</v>
      </c>
      <c r="C633" s="2">
        <v>6.327</v>
      </c>
      <c r="D633" s="2">
        <v>9.0999999999999998E-2</v>
      </c>
      <c r="E633" s="2">
        <v>504.17167999999998</v>
      </c>
      <c r="H633">
        <f t="shared" si="57"/>
        <v>6.343</v>
      </c>
      <c r="I633">
        <f t="shared" si="58"/>
        <v>0.182</v>
      </c>
    </row>
    <row r="634" spans="1:9" x14ac:dyDescent="0.25">
      <c r="A634" s="2">
        <v>632</v>
      </c>
      <c r="B634" s="2">
        <v>631.26800000000003</v>
      </c>
      <c r="C634" s="2">
        <v>6.3390000000000004</v>
      </c>
      <c r="D634" s="2">
        <v>9.0999999999999998E-2</v>
      </c>
      <c r="E634" s="2">
        <v>502.57619999999997</v>
      </c>
      <c r="H634">
        <f t="shared" si="57"/>
        <v>6.3550000000000004</v>
      </c>
      <c r="I634">
        <f t="shared" si="58"/>
        <v>0.182</v>
      </c>
    </row>
    <row r="635" spans="1:9" x14ac:dyDescent="0.25">
      <c r="A635" s="2">
        <v>633</v>
      </c>
      <c r="B635" s="2">
        <v>632.26800000000003</v>
      </c>
      <c r="C635" s="2">
        <v>6.3490000000000002</v>
      </c>
      <c r="D635" s="2">
        <v>9.1999999999999998E-2</v>
      </c>
      <c r="E635" s="2">
        <v>502.57619999999997</v>
      </c>
      <c r="H635">
        <f t="shared" si="57"/>
        <v>6.3650000000000002</v>
      </c>
      <c r="I635">
        <f t="shared" si="58"/>
        <v>0.183</v>
      </c>
    </row>
    <row r="636" spans="1:9" x14ac:dyDescent="0.25">
      <c r="A636" s="2">
        <v>634</v>
      </c>
      <c r="B636" s="2">
        <v>633.26800000000003</v>
      </c>
      <c r="C636" s="2">
        <v>6.359</v>
      </c>
      <c r="D636" s="2">
        <v>9.2999999999999999E-2</v>
      </c>
      <c r="E636" s="2">
        <v>502.57619999999997</v>
      </c>
      <c r="H636">
        <f t="shared" si="57"/>
        <v>6.375</v>
      </c>
      <c r="I636">
        <f t="shared" si="58"/>
        <v>0.184</v>
      </c>
    </row>
    <row r="637" spans="1:9" x14ac:dyDescent="0.25">
      <c r="A637" s="2">
        <v>635</v>
      </c>
      <c r="B637" s="2">
        <v>634.26800000000003</v>
      </c>
      <c r="C637" s="2">
        <v>6.37</v>
      </c>
      <c r="D637" s="2">
        <v>9.2999999999999999E-2</v>
      </c>
      <c r="E637" s="2">
        <v>502.57619999999997</v>
      </c>
      <c r="H637">
        <f t="shared" si="57"/>
        <v>6.3860000000000001</v>
      </c>
      <c r="I637">
        <f t="shared" si="58"/>
        <v>0.184</v>
      </c>
    </row>
    <row r="638" spans="1:9" x14ac:dyDescent="0.25">
      <c r="A638" s="2">
        <v>636</v>
      </c>
      <c r="B638" s="2">
        <v>635.26800000000003</v>
      </c>
      <c r="C638" s="2">
        <v>6.3819999999999997</v>
      </c>
      <c r="D638" s="2">
        <v>9.4E-2</v>
      </c>
      <c r="E638" s="2">
        <v>502.57619999999997</v>
      </c>
      <c r="H638">
        <f t="shared" si="57"/>
        <v>6.3979999999999997</v>
      </c>
      <c r="I638">
        <f t="shared" si="58"/>
        <v>0.185</v>
      </c>
    </row>
    <row r="639" spans="1:9" x14ac:dyDescent="0.25">
      <c r="A639" s="2">
        <v>637</v>
      </c>
      <c r="B639" s="2">
        <v>636.26800000000003</v>
      </c>
      <c r="C639" s="2">
        <v>6.3920000000000003</v>
      </c>
      <c r="D639" s="2">
        <v>9.5000000000000001E-2</v>
      </c>
      <c r="E639" s="2">
        <v>502.57619999999997</v>
      </c>
      <c r="H639">
        <f t="shared" si="57"/>
        <v>6.4080000000000004</v>
      </c>
      <c r="I639">
        <f t="shared" si="58"/>
        <v>0.186</v>
      </c>
    </row>
    <row r="640" spans="1:9" x14ac:dyDescent="0.25">
      <c r="A640" s="2">
        <v>638</v>
      </c>
      <c r="B640" s="2">
        <v>637.26800000000003</v>
      </c>
      <c r="C640" s="2">
        <v>6.4039999999999999</v>
      </c>
      <c r="D640" s="2">
        <v>9.6000000000000002E-2</v>
      </c>
      <c r="E640" s="2">
        <v>502.57619999999997</v>
      </c>
      <c r="H640">
        <f t="shared" si="57"/>
        <v>6.42</v>
      </c>
      <c r="I640">
        <f t="shared" si="58"/>
        <v>0.187</v>
      </c>
    </row>
    <row r="641" spans="1:9" x14ac:dyDescent="0.25">
      <c r="A641" s="2">
        <v>639</v>
      </c>
      <c r="B641" s="2">
        <v>638.26800000000003</v>
      </c>
      <c r="C641" s="2">
        <v>6.415</v>
      </c>
      <c r="D641" s="2">
        <v>9.6000000000000002E-2</v>
      </c>
      <c r="E641" s="2">
        <v>502.57619999999997</v>
      </c>
      <c r="H641">
        <f t="shared" si="57"/>
        <v>6.431</v>
      </c>
      <c r="I641">
        <f t="shared" si="58"/>
        <v>0.187</v>
      </c>
    </row>
    <row r="642" spans="1:9" x14ac:dyDescent="0.25">
      <c r="A642" s="2">
        <v>640</v>
      </c>
      <c r="B642" s="2">
        <v>639.26800000000003</v>
      </c>
      <c r="C642" s="2">
        <v>6.4269999999999996</v>
      </c>
      <c r="D642" s="2">
        <v>9.7000000000000003E-2</v>
      </c>
      <c r="E642" s="2">
        <v>500.98072000000002</v>
      </c>
      <c r="H642">
        <f t="shared" si="57"/>
        <v>6.4429999999999996</v>
      </c>
      <c r="I642">
        <f t="shared" si="58"/>
        <v>0.188</v>
      </c>
    </row>
    <row r="643" spans="1:9" x14ac:dyDescent="0.25">
      <c r="A643" s="2">
        <v>641</v>
      </c>
      <c r="B643" s="2">
        <v>640.26800000000003</v>
      </c>
      <c r="C643" s="2">
        <v>6.4390000000000001</v>
      </c>
      <c r="D643" s="2">
        <v>9.8000000000000004E-2</v>
      </c>
      <c r="E643" s="2">
        <v>500.98072000000002</v>
      </c>
      <c r="H643">
        <f t="shared" si="57"/>
        <v>6.4550000000000001</v>
      </c>
      <c r="I643">
        <f t="shared" si="58"/>
        <v>0.189</v>
      </c>
    </row>
    <row r="644" spans="1:9" x14ac:dyDescent="0.25">
      <c r="A644" s="2">
        <v>642</v>
      </c>
      <c r="B644" s="2">
        <v>641.26800000000003</v>
      </c>
      <c r="C644" s="2">
        <v>6.45</v>
      </c>
      <c r="D644" s="2">
        <v>9.9000000000000005E-2</v>
      </c>
      <c r="E644" s="2">
        <v>500.98072000000002</v>
      </c>
      <c r="H644">
        <f t="shared" si="57"/>
        <v>6.4660000000000002</v>
      </c>
      <c r="I644">
        <f t="shared" si="58"/>
        <v>0.19</v>
      </c>
    </row>
    <row r="645" spans="1:9" x14ac:dyDescent="0.25">
      <c r="A645" s="2">
        <v>643</v>
      </c>
      <c r="B645" s="2">
        <v>642.26800000000003</v>
      </c>
      <c r="C645" s="2">
        <v>6.4630000000000001</v>
      </c>
      <c r="D645" s="2">
        <v>9.9000000000000005E-2</v>
      </c>
      <c r="E645" s="2">
        <v>499.38524000000001</v>
      </c>
      <c r="H645">
        <f t="shared" si="57"/>
        <v>6.4790000000000001</v>
      </c>
      <c r="I645">
        <f t="shared" si="58"/>
        <v>0.19</v>
      </c>
    </row>
    <row r="646" spans="1:9" x14ac:dyDescent="0.25">
      <c r="A646" s="2">
        <v>644</v>
      </c>
      <c r="B646" s="2">
        <v>643.26800000000003</v>
      </c>
      <c r="C646" s="2">
        <v>6.4740000000000002</v>
      </c>
      <c r="D646" s="2">
        <v>0.1</v>
      </c>
      <c r="E646" s="2">
        <v>499.38524000000001</v>
      </c>
      <c r="H646">
        <f t="shared" si="57"/>
        <v>6.49</v>
      </c>
      <c r="I646">
        <f t="shared" si="58"/>
        <v>0.191</v>
      </c>
    </row>
    <row r="647" spans="1:9" x14ac:dyDescent="0.25">
      <c r="A647" s="2">
        <v>645</v>
      </c>
      <c r="B647" s="2">
        <v>644.26800000000003</v>
      </c>
      <c r="C647" s="2">
        <v>6.484</v>
      </c>
      <c r="D647" s="2">
        <v>0.10100000000000001</v>
      </c>
      <c r="E647" s="2">
        <v>497.78976</v>
      </c>
      <c r="H647">
        <f t="shared" si="57"/>
        <v>6.5</v>
      </c>
      <c r="I647">
        <f t="shared" si="58"/>
        <v>0.192</v>
      </c>
    </row>
    <row r="648" spans="1:9" x14ac:dyDescent="0.25">
      <c r="A648" s="2">
        <v>646</v>
      </c>
      <c r="B648" s="2">
        <v>645.26800000000003</v>
      </c>
      <c r="C648" s="2">
        <v>6.4950000000000001</v>
      </c>
      <c r="D648" s="2">
        <v>0.10100000000000001</v>
      </c>
      <c r="E648" s="2">
        <v>497.78976</v>
      </c>
      <c r="H648">
        <f t="shared" si="57"/>
        <v>6.5110000000000001</v>
      </c>
      <c r="I648">
        <f t="shared" si="58"/>
        <v>0.192</v>
      </c>
    </row>
    <row r="649" spans="1:9" x14ac:dyDescent="0.25">
      <c r="A649" s="2">
        <v>647</v>
      </c>
      <c r="B649" s="2">
        <v>646.26800000000003</v>
      </c>
      <c r="C649" s="2">
        <v>6.5049999999999999</v>
      </c>
      <c r="D649" s="2">
        <v>0.10199999999999999</v>
      </c>
      <c r="E649" s="2">
        <v>497.78976</v>
      </c>
      <c r="H649">
        <f t="shared" si="57"/>
        <v>6.5209999999999999</v>
      </c>
      <c r="I649">
        <f t="shared" si="58"/>
        <v>0.193</v>
      </c>
    </row>
    <row r="650" spans="1:9" x14ac:dyDescent="0.25">
      <c r="A650" s="2">
        <v>648</v>
      </c>
      <c r="B650" s="2">
        <v>647.26800000000003</v>
      </c>
      <c r="C650" s="2">
        <v>6.516</v>
      </c>
      <c r="D650" s="2">
        <v>0.10299999999999999</v>
      </c>
      <c r="E650" s="2">
        <v>499.38524000000001</v>
      </c>
      <c r="H650">
        <f t="shared" si="57"/>
        <v>6.532</v>
      </c>
      <c r="I650">
        <f t="shared" si="58"/>
        <v>0.19400000000000001</v>
      </c>
    </row>
    <row r="651" spans="1:9" x14ac:dyDescent="0.25">
      <c r="A651" s="2">
        <v>649</v>
      </c>
      <c r="B651" s="2">
        <v>648.26800000000003</v>
      </c>
      <c r="C651" s="2">
        <v>6.53</v>
      </c>
      <c r="D651" s="2">
        <v>0.104</v>
      </c>
      <c r="E651" s="2">
        <v>499.38524000000001</v>
      </c>
      <c r="H651">
        <f t="shared" si="57"/>
        <v>6.5460000000000003</v>
      </c>
      <c r="I651">
        <f t="shared" si="58"/>
        <v>0.19500000000000001</v>
      </c>
    </row>
    <row r="652" spans="1:9" x14ac:dyDescent="0.25">
      <c r="A652" s="2">
        <v>650</v>
      </c>
      <c r="B652" s="2">
        <v>649.26800000000003</v>
      </c>
      <c r="C652" s="2">
        <v>6.54</v>
      </c>
      <c r="D652" s="2">
        <v>0.105</v>
      </c>
      <c r="E652" s="2">
        <v>499.38524000000001</v>
      </c>
      <c r="H652">
        <f t="shared" si="57"/>
        <v>6.556</v>
      </c>
      <c r="I652">
        <f t="shared" si="58"/>
        <v>0.19600000000000001</v>
      </c>
    </row>
    <row r="653" spans="1:9" x14ac:dyDescent="0.25">
      <c r="A653" s="2">
        <v>651</v>
      </c>
      <c r="B653" s="2">
        <v>650.26800000000003</v>
      </c>
      <c r="C653" s="2">
        <v>6.5510000000000002</v>
      </c>
      <c r="D653" s="2">
        <v>0.105</v>
      </c>
      <c r="E653" s="2">
        <v>499.38524000000001</v>
      </c>
      <c r="H653">
        <f t="shared" si="57"/>
        <v>6.5670000000000002</v>
      </c>
      <c r="I653">
        <f t="shared" si="58"/>
        <v>0.19600000000000001</v>
      </c>
    </row>
    <row r="654" spans="1:9" x14ac:dyDescent="0.25">
      <c r="A654" s="2">
        <v>652</v>
      </c>
      <c r="B654" s="2">
        <v>651.26800000000003</v>
      </c>
      <c r="C654" s="2">
        <v>6.56</v>
      </c>
      <c r="D654" s="2">
        <v>0.106</v>
      </c>
      <c r="E654" s="2">
        <v>499.38524000000001</v>
      </c>
      <c r="H654">
        <f t="shared" si="57"/>
        <v>6.5759999999999996</v>
      </c>
      <c r="I654">
        <f t="shared" si="58"/>
        <v>0.19700000000000001</v>
      </c>
    </row>
    <row r="655" spans="1:9" x14ac:dyDescent="0.25">
      <c r="A655" s="2">
        <v>653</v>
      </c>
      <c r="B655" s="2">
        <v>652.26800000000003</v>
      </c>
      <c r="C655" s="2">
        <v>6.5709999999999997</v>
      </c>
      <c r="D655" s="2">
        <v>0.106</v>
      </c>
      <c r="E655" s="2">
        <v>499.38524000000001</v>
      </c>
      <c r="H655">
        <f t="shared" si="57"/>
        <v>6.5869999999999997</v>
      </c>
      <c r="I655">
        <f t="shared" si="58"/>
        <v>0.19700000000000001</v>
      </c>
    </row>
    <row r="656" spans="1:9" x14ac:dyDescent="0.25">
      <c r="A656" s="2">
        <v>654</v>
      </c>
      <c r="B656" s="2">
        <v>653.26800000000003</v>
      </c>
      <c r="C656" s="2">
        <v>6.5830000000000002</v>
      </c>
      <c r="D656" s="2">
        <v>0.107</v>
      </c>
      <c r="E656" s="2">
        <v>499.38524000000001</v>
      </c>
      <c r="H656">
        <f t="shared" si="57"/>
        <v>6.5990000000000002</v>
      </c>
      <c r="I656">
        <f t="shared" si="58"/>
        <v>0.19800000000000001</v>
      </c>
    </row>
    <row r="657" spans="1:9" x14ac:dyDescent="0.25">
      <c r="A657" s="2">
        <v>655</v>
      </c>
      <c r="B657" s="2">
        <v>654.26800000000003</v>
      </c>
      <c r="C657" s="2">
        <v>6.593</v>
      </c>
      <c r="D657" s="2">
        <v>0.107</v>
      </c>
      <c r="E657" s="2">
        <v>499.38524000000001</v>
      </c>
      <c r="H657">
        <f t="shared" si="57"/>
        <v>6.609</v>
      </c>
      <c r="I657">
        <f t="shared" si="58"/>
        <v>0.19800000000000001</v>
      </c>
    </row>
    <row r="658" spans="1:9" x14ac:dyDescent="0.25">
      <c r="A658" s="2">
        <v>656</v>
      </c>
      <c r="B658" s="2">
        <v>655.26800000000003</v>
      </c>
      <c r="C658" s="2">
        <v>6.6029999999999998</v>
      </c>
      <c r="D658" s="2">
        <v>0.108</v>
      </c>
      <c r="E658" s="2">
        <v>499.38524000000001</v>
      </c>
      <c r="H658">
        <f t="shared" si="57"/>
        <v>6.6189999999999998</v>
      </c>
      <c r="I658">
        <f t="shared" si="58"/>
        <v>0.19900000000000001</v>
      </c>
    </row>
    <row r="659" spans="1:9" x14ac:dyDescent="0.25">
      <c r="A659" s="2">
        <v>657</v>
      </c>
      <c r="B659" s="2">
        <v>656.26800000000003</v>
      </c>
      <c r="C659" s="2">
        <v>6.617</v>
      </c>
      <c r="D659" s="2">
        <v>0.109</v>
      </c>
      <c r="E659" s="2">
        <v>499.38524000000001</v>
      </c>
      <c r="H659">
        <f t="shared" si="57"/>
        <v>6.633</v>
      </c>
      <c r="I659">
        <f t="shared" si="58"/>
        <v>0.2</v>
      </c>
    </row>
    <row r="660" spans="1:9" x14ac:dyDescent="0.25">
      <c r="A660" s="2">
        <v>658</v>
      </c>
      <c r="B660" s="2">
        <v>657.26800000000003</v>
      </c>
      <c r="C660" s="2">
        <v>6.6269999999999998</v>
      </c>
      <c r="D660" s="2">
        <v>0.109</v>
      </c>
      <c r="E660" s="2">
        <v>499.38524000000001</v>
      </c>
      <c r="H660">
        <f t="shared" si="57"/>
        <v>6.6429999999999998</v>
      </c>
      <c r="I660">
        <f t="shared" si="58"/>
        <v>0.2</v>
      </c>
    </row>
    <row r="661" spans="1:9" x14ac:dyDescent="0.25">
      <c r="A661" s="2">
        <v>659</v>
      </c>
      <c r="B661" s="2">
        <v>658.26800000000003</v>
      </c>
      <c r="C661" s="2">
        <v>6.6369999999999996</v>
      </c>
      <c r="D661" s="2">
        <v>0.11</v>
      </c>
      <c r="E661" s="2">
        <v>499.38524000000001</v>
      </c>
      <c r="H661">
        <f t="shared" si="57"/>
        <v>6.6529999999999996</v>
      </c>
      <c r="I661">
        <f t="shared" si="58"/>
        <v>0.20100000000000001</v>
      </c>
    </row>
    <row r="662" spans="1:9" x14ac:dyDescent="0.25">
      <c r="A662" s="2">
        <v>660</v>
      </c>
      <c r="B662" s="2">
        <v>659.26800000000003</v>
      </c>
      <c r="C662" s="2">
        <v>6.6470000000000002</v>
      </c>
      <c r="D662" s="2">
        <v>0.111</v>
      </c>
      <c r="E662" s="2">
        <v>499.38524000000001</v>
      </c>
      <c r="H662">
        <f t="shared" si="57"/>
        <v>6.6630000000000003</v>
      </c>
      <c r="I662">
        <f t="shared" si="58"/>
        <v>0.20200000000000001</v>
      </c>
    </row>
    <row r="663" spans="1:9" x14ac:dyDescent="0.25">
      <c r="A663" s="2">
        <v>661</v>
      </c>
      <c r="B663" s="2">
        <v>660.26800000000003</v>
      </c>
      <c r="C663" s="2">
        <v>6.6580000000000004</v>
      </c>
      <c r="D663" s="2">
        <v>0.111</v>
      </c>
      <c r="E663" s="2">
        <v>499.38524000000001</v>
      </c>
      <c r="H663">
        <f t="shared" si="57"/>
        <v>6.6740000000000004</v>
      </c>
      <c r="I663">
        <f t="shared" si="58"/>
        <v>0.20200000000000001</v>
      </c>
    </row>
    <row r="664" spans="1:9" x14ac:dyDescent="0.25">
      <c r="A664" s="2">
        <v>662</v>
      </c>
      <c r="B664" s="2">
        <v>661.26800000000003</v>
      </c>
      <c r="C664" s="2">
        <v>6.6710000000000003</v>
      </c>
      <c r="D664" s="2">
        <v>0.113</v>
      </c>
      <c r="E664" s="2">
        <v>499.38524000000001</v>
      </c>
      <c r="H664">
        <f t="shared" si="57"/>
        <v>6.6870000000000003</v>
      </c>
      <c r="I664">
        <f t="shared" si="58"/>
        <v>0.20400000000000001</v>
      </c>
    </row>
    <row r="665" spans="1:9" x14ac:dyDescent="0.25">
      <c r="A665" s="2">
        <v>663</v>
      </c>
      <c r="B665" s="2">
        <v>662.26800000000003</v>
      </c>
      <c r="C665" s="2">
        <v>6.681</v>
      </c>
      <c r="D665" s="2">
        <v>0.113</v>
      </c>
      <c r="E665" s="2">
        <v>499.38524000000001</v>
      </c>
      <c r="H665">
        <f t="shared" si="57"/>
        <v>6.6970000000000001</v>
      </c>
      <c r="I665">
        <f t="shared" si="58"/>
        <v>0.20400000000000001</v>
      </c>
    </row>
    <row r="666" spans="1:9" x14ac:dyDescent="0.25">
      <c r="A666" s="2">
        <v>664</v>
      </c>
      <c r="B666" s="2">
        <v>663.26800000000003</v>
      </c>
      <c r="C666" s="2">
        <v>6.6909999999999998</v>
      </c>
      <c r="D666" s="2">
        <v>0.113</v>
      </c>
      <c r="E666" s="2">
        <v>499.38524000000001</v>
      </c>
      <c r="H666">
        <f t="shared" si="57"/>
        <v>6.7069999999999999</v>
      </c>
      <c r="I666">
        <f t="shared" si="58"/>
        <v>0.20400000000000001</v>
      </c>
    </row>
    <row r="667" spans="1:9" x14ac:dyDescent="0.25">
      <c r="A667" s="2">
        <v>665</v>
      </c>
      <c r="B667" s="2">
        <v>664.26800000000003</v>
      </c>
      <c r="C667" s="2">
        <v>6.7039999999999997</v>
      </c>
      <c r="D667" s="2">
        <v>0.114</v>
      </c>
      <c r="E667" s="2">
        <v>499.38524000000001</v>
      </c>
      <c r="H667">
        <f t="shared" si="57"/>
        <v>6.72</v>
      </c>
      <c r="I667">
        <f t="shared" si="58"/>
        <v>0.20500000000000002</v>
      </c>
    </row>
    <row r="668" spans="1:9" x14ac:dyDescent="0.25">
      <c r="A668" s="2">
        <v>666</v>
      </c>
      <c r="B668" s="2">
        <v>665.26800000000003</v>
      </c>
      <c r="C668" s="2">
        <v>6.7140000000000004</v>
      </c>
      <c r="D668" s="2">
        <v>0.114</v>
      </c>
      <c r="E668" s="2">
        <v>499.38524000000001</v>
      </c>
      <c r="H668">
        <f t="shared" si="57"/>
        <v>6.73</v>
      </c>
      <c r="I668">
        <f t="shared" si="58"/>
        <v>0.20500000000000002</v>
      </c>
    </row>
    <row r="669" spans="1:9" x14ac:dyDescent="0.25">
      <c r="A669" s="2">
        <v>667</v>
      </c>
      <c r="B669" s="2">
        <v>666.26800000000003</v>
      </c>
      <c r="C669" s="2">
        <v>6.7229999999999999</v>
      </c>
      <c r="D669" s="2">
        <v>0.115</v>
      </c>
      <c r="E669" s="2">
        <v>499.38524000000001</v>
      </c>
      <c r="H669">
        <f t="shared" si="57"/>
        <v>6.7389999999999999</v>
      </c>
      <c r="I669">
        <f t="shared" si="58"/>
        <v>0.20600000000000002</v>
      </c>
    </row>
    <row r="670" spans="1:9" x14ac:dyDescent="0.25">
      <c r="A670" s="2">
        <v>668</v>
      </c>
      <c r="B670" s="2">
        <v>667.26800000000003</v>
      </c>
      <c r="C670" s="2">
        <v>6.7350000000000003</v>
      </c>
      <c r="D670" s="2">
        <v>0.115</v>
      </c>
      <c r="E670" s="2">
        <v>499.38524000000001</v>
      </c>
      <c r="H670">
        <f t="shared" si="57"/>
        <v>6.7510000000000003</v>
      </c>
      <c r="I670">
        <f t="shared" si="58"/>
        <v>0.20600000000000002</v>
      </c>
    </row>
    <row r="671" spans="1:9" x14ac:dyDescent="0.25">
      <c r="A671" s="2">
        <v>669</v>
      </c>
      <c r="B671" s="2">
        <v>668.26800000000003</v>
      </c>
      <c r="C671" s="2">
        <v>6.7450000000000001</v>
      </c>
      <c r="D671" s="2">
        <v>0.11600000000000001</v>
      </c>
      <c r="E671" s="2">
        <v>499.38524000000001</v>
      </c>
      <c r="H671">
        <f t="shared" si="57"/>
        <v>6.7610000000000001</v>
      </c>
      <c r="I671">
        <f t="shared" si="58"/>
        <v>0.20700000000000002</v>
      </c>
    </row>
    <row r="672" spans="1:9" x14ac:dyDescent="0.25">
      <c r="A672" s="2">
        <v>670</v>
      </c>
      <c r="B672" s="2">
        <v>669.26800000000003</v>
      </c>
      <c r="C672" s="2">
        <v>6.7549999999999999</v>
      </c>
      <c r="D672" s="2">
        <v>0.11700000000000001</v>
      </c>
      <c r="E672" s="2">
        <v>499.38524000000001</v>
      </c>
      <c r="H672">
        <f t="shared" si="57"/>
        <v>6.7709999999999999</v>
      </c>
      <c r="I672">
        <f t="shared" si="58"/>
        <v>0.20800000000000002</v>
      </c>
    </row>
    <row r="673" spans="1:9" x14ac:dyDescent="0.25">
      <c r="A673" s="2">
        <v>671</v>
      </c>
      <c r="B673" s="2">
        <v>670.26800000000003</v>
      </c>
      <c r="C673" s="2">
        <v>6.766</v>
      </c>
      <c r="D673" s="2">
        <v>0.11799999999999999</v>
      </c>
      <c r="E673" s="2">
        <v>499.38524000000001</v>
      </c>
      <c r="H673">
        <f t="shared" si="57"/>
        <v>6.782</v>
      </c>
      <c r="I673">
        <f t="shared" si="58"/>
        <v>0.20899999999999999</v>
      </c>
    </row>
    <row r="674" spans="1:9" x14ac:dyDescent="0.25">
      <c r="A674" s="2">
        <v>672</v>
      </c>
      <c r="B674" s="2">
        <v>671.26800000000003</v>
      </c>
      <c r="C674" s="2">
        <v>6.7770000000000001</v>
      </c>
      <c r="D674" s="2">
        <v>0.11799999999999999</v>
      </c>
      <c r="E674" s="2">
        <v>499.38524000000001</v>
      </c>
      <c r="H674">
        <f t="shared" si="57"/>
        <v>6.7930000000000001</v>
      </c>
      <c r="I674">
        <f t="shared" si="58"/>
        <v>0.20899999999999999</v>
      </c>
    </row>
    <row r="675" spans="1:9" x14ac:dyDescent="0.25">
      <c r="A675" s="2">
        <v>673</v>
      </c>
      <c r="B675" s="2">
        <v>672.26800000000003</v>
      </c>
      <c r="C675" s="2">
        <v>6.7910000000000004</v>
      </c>
      <c r="D675" s="2">
        <v>0.11899999999999999</v>
      </c>
      <c r="E675" s="2">
        <v>499.38524000000001</v>
      </c>
      <c r="H675">
        <f t="shared" si="57"/>
        <v>6.8070000000000004</v>
      </c>
      <c r="I675">
        <f t="shared" si="58"/>
        <v>0.21</v>
      </c>
    </row>
    <row r="676" spans="1:9" x14ac:dyDescent="0.25">
      <c r="A676" s="2">
        <v>674</v>
      </c>
      <c r="B676" s="2">
        <v>673.26800000000003</v>
      </c>
      <c r="C676" s="2">
        <v>6.8019999999999996</v>
      </c>
      <c r="D676" s="2">
        <v>0.12</v>
      </c>
      <c r="E676" s="2">
        <v>499.38524000000001</v>
      </c>
      <c r="H676">
        <f t="shared" si="57"/>
        <v>6.8179999999999996</v>
      </c>
      <c r="I676">
        <f t="shared" si="58"/>
        <v>0.21099999999999999</v>
      </c>
    </row>
    <row r="677" spans="1:9" x14ac:dyDescent="0.25">
      <c r="A677" s="2">
        <v>675</v>
      </c>
      <c r="B677" s="2">
        <v>674.26800000000003</v>
      </c>
      <c r="C677" s="2">
        <v>6.8129999999999997</v>
      </c>
      <c r="D677" s="2">
        <v>0.121</v>
      </c>
      <c r="E677" s="2">
        <v>497.78976</v>
      </c>
      <c r="H677">
        <f t="shared" si="57"/>
        <v>6.8289999999999997</v>
      </c>
      <c r="I677">
        <f t="shared" si="58"/>
        <v>0.21199999999999999</v>
      </c>
    </row>
    <row r="678" spans="1:9" x14ac:dyDescent="0.25">
      <c r="A678" s="2">
        <v>676</v>
      </c>
      <c r="B678" s="2">
        <v>675.26800000000003</v>
      </c>
      <c r="C678" s="2">
        <v>6.8250000000000002</v>
      </c>
      <c r="D678" s="2">
        <v>0.121</v>
      </c>
      <c r="E678" s="2">
        <v>497.78976</v>
      </c>
      <c r="H678">
        <f t="shared" si="57"/>
        <v>6.8410000000000002</v>
      </c>
      <c r="I678">
        <f t="shared" si="58"/>
        <v>0.21199999999999999</v>
      </c>
    </row>
    <row r="679" spans="1:9" x14ac:dyDescent="0.25">
      <c r="A679" s="2">
        <v>677</v>
      </c>
      <c r="B679" s="2">
        <v>676.26800000000003</v>
      </c>
      <c r="C679" s="2">
        <v>6.8360000000000003</v>
      </c>
      <c r="D679" s="2">
        <v>0.122</v>
      </c>
      <c r="E679" s="2">
        <v>497.78976</v>
      </c>
      <c r="H679">
        <f t="shared" si="57"/>
        <v>6.8520000000000003</v>
      </c>
      <c r="I679">
        <f t="shared" si="58"/>
        <v>0.21299999999999999</v>
      </c>
    </row>
    <row r="680" spans="1:9" x14ac:dyDescent="0.25">
      <c r="A680" s="2">
        <v>678</v>
      </c>
      <c r="B680" s="2">
        <v>677.26800000000003</v>
      </c>
      <c r="C680" s="2">
        <v>6.8470000000000004</v>
      </c>
      <c r="D680" s="2">
        <v>0.123</v>
      </c>
      <c r="E680" s="2">
        <v>496.19427999999999</v>
      </c>
      <c r="H680">
        <f t="shared" si="57"/>
        <v>6.8630000000000004</v>
      </c>
      <c r="I680">
        <f t="shared" si="58"/>
        <v>0.214</v>
      </c>
    </row>
    <row r="681" spans="1:9" x14ac:dyDescent="0.25">
      <c r="A681" s="2">
        <v>679</v>
      </c>
      <c r="B681" s="2">
        <v>678.26800000000003</v>
      </c>
      <c r="C681" s="2">
        <v>6.8579999999999997</v>
      </c>
      <c r="D681" s="2">
        <v>0.124</v>
      </c>
      <c r="E681" s="2">
        <v>496.19427999999999</v>
      </c>
      <c r="H681">
        <f t="shared" si="57"/>
        <v>6.8739999999999997</v>
      </c>
      <c r="I681">
        <f t="shared" si="58"/>
        <v>0.215</v>
      </c>
    </row>
    <row r="682" spans="1:9" x14ac:dyDescent="0.25">
      <c r="A682" s="2">
        <v>680</v>
      </c>
      <c r="B682" s="2">
        <v>679.26800000000003</v>
      </c>
      <c r="C682" s="2">
        <v>6.8689999999999998</v>
      </c>
      <c r="D682" s="2">
        <v>0.124</v>
      </c>
      <c r="E682" s="2">
        <v>496.19427999999999</v>
      </c>
      <c r="H682">
        <f t="shared" si="57"/>
        <v>6.8849999999999998</v>
      </c>
      <c r="I682">
        <f t="shared" si="58"/>
        <v>0.215</v>
      </c>
    </row>
    <row r="683" spans="1:9" x14ac:dyDescent="0.25">
      <c r="A683" s="2">
        <v>681</v>
      </c>
      <c r="B683" s="2">
        <v>680.26800000000003</v>
      </c>
      <c r="C683" s="2">
        <v>6.8819999999999997</v>
      </c>
      <c r="D683" s="2">
        <v>0.124</v>
      </c>
      <c r="E683" s="2">
        <v>494.59879999999998</v>
      </c>
      <c r="H683">
        <f t="shared" ref="H683:H692" si="59">C683-C$2</f>
        <v>6.8979999999999997</v>
      </c>
      <c r="I683">
        <f t="shared" ref="I683:I692" si="60">D683-$D$2</f>
        <v>0.215</v>
      </c>
    </row>
    <row r="684" spans="1:9" x14ac:dyDescent="0.25">
      <c r="A684" s="2">
        <v>682</v>
      </c>
      <c r="B684" s="2">
        <v>681.26800000000003</v>
      </c>
      <c r="C684" s="2">
        <v>6.8929999999999998</v>
      </c>
      <c r="D684" s="2">
        <v>0.125</v>
      </c>
      <c r="E684" s="2">
        <v>494.59879999999998</v>
      </c>
      <c r="H684">
        <f t="shared" si="59"/>
        <v>6.9089999999999998</v>
      </c>
      <c r="I684">
        <f t="shared" si="60"/>
        <v>0.216</v>
      </c>
    </row>
    <row r="685" spans="1:9" x14ac:dyDescent="0.25">
      <c r="A685" s="2">
        <v>683</v>
      </c>
      <c r="B685" s="2">
        <v>682.26800000000003</v>
      </c>
      <c r="C685" s="2">
        <v>6.9039999999999999</v>
      </c>
      <c r="D685" s="2">
        <v>0.126</v>
      </c>
      <c r="E685" s="2">
        <v>494.59879999999998</v>
      </c>
      <c r="H685">
        <f t="shared" si="59"/>
        <v>6.92</v>
      </c>
      <c r="I685">
        <f t="shared" si="60"/>
        <v>0.217</v>
      </c>
    </row>
    <row r="686" spans="1:9" x14ac:dyDescent="0.25">
      <c r="A686" s="2">
        <v>684</v>
      </c>
      <c r="B686" s="2">
        <v>683.26800000000003</v>
      </c>
      <c r="C686" s="2">
        <v>6.915</v>
      </c>
      <c r="D686" s="2">
        <v>0.127</v>
      </c>
      <c r="E686" s="2">
        <v>494.59879999999998</v>
      </c>
      <c r="H686">
        <f t="shared" si="59"/>
        <v>6.931</v>
      </c>
      <c r="I686">
        <f t="shared" si="60"/>
        <v>0.218</v>
      </c>
    </row>
    <row r="687" spans="1:9" x14ac:dyDescent="0.25">
      <c r="A687" s="2">
        <v>685</v>
      </c>
      <c r="B687" s="2">
        <v>684.26800000000003</v>
      </c>
      <c r="C687" s="2">
        <v>6.9279999999999999</v>
      </c>
      <c r="D687" s="2">
        <v>0.127</v>
      </c>
      <c r="E687" s="2">
        <v>494.59879999999998</v>
      </c>
      <c r="H687">
        <f t="shared" si="59"/>
        <v>6.944</v>
      </c>
      <c r="I687">
        <f t="shared" si="60"/>
        <v>0.218</v>
      </c>
    </row>
    <row r="688" spans="1:9" x14ac:dyDescent="0.25">
      <c r="A688" s="2">
        <v>686</v>
      </c>
      <c r="B688" s="2">
        <v>685.26800000000003</v>
      </c>
      <c r="C688" s="2">
        <v>6.9379999999999997</v>
      </c>
      <c r="D688" s="2">
        <v>0.127</v>
      </c>
      <c r="E688" s="2">
        <v>494.59879999999998</v>
      </c>
      <c r="H688">
        <f t="shared" si="59"/>
        <v>6.9539999999999997</v>
      </c>
      <c r="I688">
        <f t="shared" si="60"/>
        <v>0.218</v>
      </c>
    </row>
    <row r="689" spans="1:9" x14ac:dyDescent="0.25">
      <c r="A689" s="2">
        <v>687</v>
      </c>
      <c r="B689" s="2">
        <v>686.26800000000003</v>
      </c>
      <c r="C689" s="2">
        <v>6.95</v>
      </c>
      <c r="D689" s="2">
        <v>0.128</v>
      </c>
      <c r="E689" s="2">
        <v>494.59879999999998</v>
      </c>
      <c r="H689">
        <f t="shared" si="59"/>
        <v>6.9660000000000002</v>
      </c>
      <c r="I689">
        <f t="shared" si="60"/>
        <v>0.219</v>
      </c>
    </row>
    <row r="690" spans="1:9" x14ac:dyDescent="0.25">
      <c r="A690" s="2">
        <v>688</v>
      </c>
      <c r="B690" s="2">
        <v>687.26800000000003</v>
      </c>
      <c r="C690" s="2">
        <v>6.96</v>
      </c>
      <c r="D690" s="2">
        <v>0.128</v>
      </c>
      <c r="E690" s="2">
        <v>494.59879999999998</v>
      </c>
      <c r="H690">
        <f t="shared" si="59"/>
        <v>6.976</v>
      </c>
      <c r="I690">
        <f t="shared" si="60"/>
        <v>0.219</v>
      </c>
    </row>
    <row r="691" spans="1:9" x14ac:dyDescent="0.25">
      <c r="A691" s="2">
        <v>689</v>
      </c>
      <c r="B691" s="2">
        <v>688.26800000000003</v>
      </c>
      <c r="C691" s="2">
        <v>6.97</v>
      </c>
      <c r="D691" s="2">
        <v>0.129</v>
      </c>
      <c r="E691" s="2">
        <v>494.59879999999998</v>
      </c>
      <c r="H691">
        <f t="shared" si="59"/>
        <v>6.9859999999999998</v>
      </c>
      <c r="I691">
        <f t="shared" si="60"/>
        <v>0.22</v>
      </c>
    </row>
    <row r="692" spans="1:9" x14ac:dyDescent="0.25">
      <c r="A692" s="2">
        <v>690</v>
      </c>
      <c r="B692" s="2">
        <v>689.26800000000003</v>
      </c>
      <c r="C692" s="2">
        <v>6.9790000000000001</v>
      </c>
      <c r="D692" s="2">
        <v>0.13</v>
      </c>
      <c r="E692" s="2">
        <v>494.59879999999998</v>
      </c>
      <c r="H692">
        <f t="shared" si="59"/>
        <v>6.9950000000000001</v>
      </c>
      <c r="I692">
        <f t="shared" si="60"/>
        <v>0.221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Shear box</vt:lpstr>
      <vt:lpstr>Input data from mp3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Marco Bolognin</cp:lastModifiedBy>
  <dcterms:created xsi:type="dcterms:W3CDTF">2018-04-25T11:16:39Z</dcterms:created>
  <dcterms:modified xsi:type="dcterms:W3CDTF">2018-12-12T09:34:18Z</dcterms:modified>
</cp:coreProperties>
</file>